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E444632A-B6AD-448D-8198-03EDF698D3E8}"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'V_27.11.2024'!$B$2:$F$93</definedName>
    <definedName name="_xlnm._FilterDatabase" localSheetId="0" hidden="1">'V_27.11.2024'!$A$2:$I$20</definedName>
    <definedName name="_xlnm.Print_Area" localSheetId="0">'V_27.11.2024'!$A$1:$I$111</definedName>
    <definedName name="_xlnm.Print_Titles" localSheetId="0">'V_27.11.2024'!$2:$2</definedName>
    <definedName name="Print_Area" localSheetId="0">'V_27.11.2024'!$B$2:$F$93</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2" l="1"/>
  <c r="E84" i="32"/>
  <c r="E85" i="32"/>
  <c r="E82" i="32"/>
  <c r="E76" i="32"/>
  <c r="E77" i="32"/>
  <c r="E79" i="32" s="1"/>
  <c r="G103" i="32" s="1"/>
  <c r="E78" i="32"/>
  <c r="E75" i="32"/>
  <c r="E64" i="32"/>
  <c r="E65" i="32"/>
  <c r="E66" i="32"/>
  <c r="E67" i="32"/>
  <c r="E68" i="32"/>
  <c r="E69" i="32"/>
  <c r="E70" i="32"/>
  <c r="E71" i="32"/>
  <c r="E72" i="32" s="1"/>
  <c r="G102" i="32" s="1"/>
  <c r="E63" i="32"/>
  <c r="E55" i="32"/>
  <c r="E56" i="32"/>
  <c r="E57" i="32"/>
  <c r="E58" i="32"/>
  <c r="E59" i="32"/>
  <c r="E54" i="32"/>
  <c r="E60" i="32" s="1"/>
  <c r="G101" i="32" s="1"/>
  <c r="E38" i="32"/>
  <c r="E39" i="32"/>
  <c r="E40" i="32"/>
  <c r="E41" i="32"/>
  <c r="E42" i="32"/>
  <c r="E43" i="32"/>
  <c r="E44" i="32"/>
  <c r="E45" i="32"/>
  <c r="E46" i="32"/>
  <c r="E47" i="32"/>
  <c r="E48" i="32"/>
  <c r="E49" i="32"/>
  <c r="E50" i="32"/>
  <c r="E37" i="32"/>
  <c r="E24" i="32"/>
  <c r="E25" i="32"/>
  <c r="E26" i="32"/>
  <c r="E34" i="32" s="1"/>
  <c r="G99" i="32" s="1"/>
  <c r="E27" i="32"/>
  <c r="E28" i="32"/>
  <c r="E29" i="32"/>
  <c r="E30" i="32"/>
  <c r="E31" i="32"/>
  <c r="E32" i="32"/>
  <c r="E33" i="32"/>
  <c r="E23" i="32"/>
  <c r="E6" i="32"/>
  <c r="E7" i="32"/>
  <c r="E8" i="32"/>
  <c r="E9" i="32"/>
  <c r="E10" i="32"/>
  <c r="E11" i="32"/>
  <c r="E12" i="32"/>
  <c r="E13" i="32"/>
  <c r="E14" i="32"/>
  <c r="E15" i="32"/>
  <c r="E16" i="32"/>
  <c r="E17" i="32"/>
  <c r="E18" i="32"/>
  <c r="E19" i="32"/>
  <c r="E5" i="32"/>
  <c r="F108" i="32"/>
  <c r="E86" i="32" l="1"/>
  <c r="G104" i="32" s="1"/>
  <c r="E51" i="32"/>
  <c r="G100" i="32" s="1"/>
  <c r="E20" i="32"/>
  <c r="G98" i="32" s="1"/>
  <c r="G110" i="32" l="1"/>
</calcChain>
</file>

<file path=xl/sharedStrings.xml><?xml version="1.0" encoding="utf-8"?>
<sst xmlns="http://schemas.openxmlformats.org/spreadsheetml/2006/main" count="327" uniqueCount="289">
  <si>
    <t xml:space="preserve">Zeitpunkt der Ernte </t>
  </si>
  <si>
    <t>Reduktion von fossilen Energieträgern</t>
  </si>
  <si>
    <t xml:space="preserve">Arbeitssicherheit und Gesundheitsschutz </t>
  </si>
  <si>
    <t>Minimierung Bodenverdichtung</t>
  </si>
  <si>
    <t>Greifvögel</t>
  </si>
  <si>
    <t>PSM: raubmilbenschonende PSM</t>
  </si>
  <si>
    <t>Strukturen zur Nützlingsförderung</t>
  </si>
  <si>
    <t>Erneuerbare Energie: Kauf</t>
  </si>
  <si>
    <t>Ausbildung Lernende</t>
  </si>
  <si>
    <t>Öffentlichkeitsarbeit</t>
  </si>
  <si>
    <t>Vernetzungsprojekt</t>
  </si>
  <si>
    <t>PSM: mit besonderem Risikopotenzial</t>
  </si>
  <si>
    <t>Erneuerbare Energie: Produktion</t>
  </si>
  <si>
    <t>Arbeitsverträge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</si>
  <si>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</si>
  <si>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</si>
  <si>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</si>
  <si>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</si>
  <si>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</si>
  <si>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</si>
  <si>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</si>
  <si>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</si>
  <si>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Wirtschaftlichkeit</t>
  </si>
  <si>
    <t>Nachhaltigkeitsziel Klima</t>
  </si>
  <si>
    <t>Nachhaltigkeitsziel Biodiversität</t>
  </si>
  <si>
    <t>Wetterstation</t>
  </si>
  <si>
    <t>Reduktion Eintrag PSM</t>
  </si>
  <si>
    <t>Ca-Blattdüngung</t>
  </si>
  <si>
    <t xml:space="preserve"> Blattanalysen</t>
  </si>
  <si>
    <t>Bodenanalyse</t>
  </si>
  <si>
    <t>ÖLN</t>
  </si>
  <si>
    <t>Der Betrieb nimmt an einem Projekt zur Förderung der Biodiversität teil (z.B. Vernetzungsprojekt).</t>
  </si>
  <si>
    <t>Raubmilben</t>
  </si>
  <si>
    <t>Teilnahme an Versuchs- und Innovationsprojekten, regionale Programme</t>
  </si>
  <si>
    <t>Förderung Fledermäuse</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</si>
  <si>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</si>
  <si>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</si>
  <si>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</si>
  <si>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</si>
  <si>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</si>
  <si>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</si>
  <si>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 xml:space="preserve">Die Mitarbeitenden sind durch den Betriebsleiter für Arbeitssicherheit und Gesundheitsschutz geschult. </t>
  </si>
  <si>
    <t>Florfliegen</t>
  </si>
  <si>
    <t>Die Unterkunft entspricht den Anforderungen der Gesetzgebung.</t>
  </si>
  <si>
    <t>Vorbeugende Massnahme
Feldhygiene – Früchte</t>
  </si>
  <si>
    <t>Teilnahme an regionalen / überregionalen Weiterbildungsanlässen</t>
  </si>
  <si>
    <t>Hofeigener Dünger</t>
  </si>
  <si>
    <t xml:space="preserve">Der Betrieb setzt Gerätekombinationen ein. </t>
  </si>
  <si>
    <t>Der Erntetermin wird anhand von Reifemessungen direkt auf dem Betrieb festgelegt.</t>
  </si>
  <si>
    <t>Selbstchecktool - Pflanzenschutzmittel und 
Gewässerschutz (Gute landwirtschaftliche Praxis)</t>
  </si>
  <si>
    <t>Alle Zugfahrzeuge sind mit Hinterreifen von mind. 380 mm Breite ausgerüstet.</t>
  </si>
  <si>
    <t>Nr.</t>
  </si>
  <si>
    <t>Energieberatung / Klimaberatung</t>
  </si>
  <si>
    <t>Massnahme</t>
  </si>
  <si>
    <t>Bienen</t>
  </si>
  <si>
    <t xml:space="preserve">Es wird eine Energieberatung / Klimaberatung, auf den Betrieb spezifisch, in Anspruch genommen. </t>
  </si>
  <si>
    <t>Wildbienenhabitat</t>
  </si>
  <si>
    <t>In den letzten drei Jahren wurde auf ein Betriebsfahrzeuge ohne fossile Brennstoffe umgestellt.</t>
  </si>
  <si>
    <t>Bodenprofile</t>
  </si>
  <si>
    <t>Der Betrieb bildet innerhalb von drei Jahren mind. einen Lernenden für das Berufsfeld Landwirtschaft aus.</t>
  </si>
  <si>
    <t>Erfüllt, wenn</t>
  </si>
  <si>
    <t>Nicht erfüllt, wenn</t>
  </si>
  <si>
    <t>Analysebericht liegt vor.</t>
  </si>
  <si>
    <t>Das Bewässerungswasser kann folgende Herkunft haben:
- Regenwasser aus Rückhaltebecken
- Bächen
- Seen
- Quellen 
- Grundwasser
- Reservoir
Rückhaltebecken, Pumpen können gezeigt werden. Bewilligungen zur Wasserentnahme liegen vor.</t>
  </si>
  <si>
    <t>Schriftlicher Bericht des Beraters liegt vor.
Kann nur in diesem Jahr geltend gemacht werden, indem die Beratung in Anspruch genommen wurde.</t>
  </si>
  <si>
    <t>Stromabrechnungen liegen vor und zeigen Stromherkunft auf.</t>
  </si>
  <si>
    <t>Die Düngergaben (Boden und Blattdüngung) werden auch gemäss aktuellen Blattanalysen ausgebracht . Das Resultat einer Blattanalyse pro Saison liegt vor.</t>
  </si>
  <si>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 </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</si>
  <si>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</si>
  <si>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</si>
  <si>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</si>
  <si>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t>Bei familienexternen Festangestellten liegt ein schriftlicher Musterarbeitsvertrag vor.</t>
  </si>
  <si>
    <t>Zwischenkultur auf Remontierungsfläche</t>
  </si>
  <si>
    <t>Vorbeugende Massnahme 
Feldhygiene – Früchte</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</si>
  <si>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</si>
  <si>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t>Zur Deckung des Stickstoffs werden ausschliesslich organische Dünger oder Hofdünger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</si>
  <si>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 eingesetzt (nicht kumulierbar mit 2.6).</t>
    </r>
  </si>
  <si>
    <t>Mögliche Punkte</t>
  </si>
  <si>
    <t>Der Betrieb setzt zur Qualitätssicherung bei anfälligen Sorten mind. 2 Ca-Blattdüngergaben pro Jahr ein.</t>
  </si>
  <si>
    <t>Werden Hecken geltend gemacht, sind diese nicht kumulierbar mit Massnahmen des Nachhaltigkeitsziels Biodiversität.
Hecken dürfen nicht als Wald definiert sein und müssen im Besitz des Betriebes sein.</t>
  </si>
  <si>
    <t>Selbstdeklaration: d.h. mündliche Befragung des Betriebsleiters.</t>
  </si>
  <si>
    <t xml:space="preserve">Selbstdeklaration: d.h. mündliche Befragung des Betriebsleiters.
Wenn möglich visuelle Kontrolle
</t>
  </si>
  <si>
    <t xml:space="preserve">Die Fruchtmumien spätestens beim Winterschnitt entfernt werden
und
alle Bäume vollständig abgeerntet werden 
und hinuntergefallene Früchte nach der Ernte gemulcht werden.
</t>
  </si>
  <si>
    <t>Befallene Früchte während der Ernte aus der Anlage entfernt werden.</t>
  </si>
  <si>
    <t>Nach Austrieb: Visuelle Kontrolle
Vor Austrieb: Selbstdeklaration, d.h. mündliche Befragung des Betriebsleiters.
Junganlagen bis zum 4. Standjahr sind davon ausgenommen.
Mulchen von Laub fördert den Abbau von Krankheitserregern.</t>
  </si>
  <si>
    <t>Selbstdeklaration: d.h. mündliche Befragung des Betriebsleiters um zu prüfen, wie die Messdaten für die Festlegung der PSM-Behandlungen genutzt werden. 
Messdaten müssen mindestens folgende Daten enthalten:
- Regenmenge
- Temperatur
- Luftfeuchtigkeit
- Blattnassdauer</t>
  </si>
  <si>
    <t>Referenz: Kulturjournal/Feldkalender</t>
  </si>
  <si>
    <t>Ausschliesslich raubmilbenschonende Pflanzenschutzmittel der Einstufung «N» eingesetzt werden.</t>
  </si>
  <si>
    <t>Ausschliesslich raubmilbenschonende Pflanzenschutzmittel der Einstufung «N» oder «N-M» eingesetzt werden.</t>
  </si>
  <si>
    <t>Selbstdeklaration: d.h. mündliche Befragung des Betriebsleiters</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</si>
  <si>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</si>
  <si>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</si>
  <si>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</si>
  <si>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Die Düngergaben (Boden- und Blattdüngung) auch gemäss Blattanalysen ausgebracht werden
und
das Resultat einer Blattanalyse pro Saison vorliegt.</t>
  </si>
  <si>
    <t>Visuelle Kontrolle
Die Massnahme betrifft Hinterreifen von Zugfahrzeugen.
Als Breitreifen gilt ein Hinterreifen ab 380mm Breite.
Doppel- oder Zwilingsbereifung werden auch akzeptiert.
Zugfahrzeuge unter 1.5t sind davon ausgenommen.</t>
  </si>
  <si>
    <t>Verzicht auf PSM mit besonderem Risikopotenzial (gemäss aktueller Version des Anhang 9.1 des Aktionsplans Pflanzenschutzmittel). 
Ausnahmen: Kupfer (Kernobst max. 1.5 kg und Steinobst max. 4 kg Wirkstoff/Jahr), Allgemeinverfügungen BLW sowie kantonale Sonderbewilligungen.</t>
  </si>
  <si>
    <t>Es gibt keine Liste der einsetzbaren Präparate.
Referenz: Kulturjournal/Feldkalender</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</si>
  <si>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</si>
  <si>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Visuelle Kontrolle der Filzbänder 
Übertragung aus anderen Obst- oder Rebanlagen: Selbstdeklaration; mündliche Befragung des Betriebsleiters</t>
  </si>
  <si>
    <t xml:space="preserve">
</t>
  </si>
  <si>
    <t>Hochstammbäume können angerechnet werden, auch wenn diese nicht Eigentum sind (gilt nur bei dieser Massnahme).
Massnahmen gilt auch als erfüllt, wenn sich die Greifvögel direkt im Dachgebälk aufhalten.</t>
  </si>
  <si>
    <t>Bei Gebäude: Visuelle Kontrolle</t>
  </si>
  <si>
    <t xml:space="preserve">Der Betrieb mind. 3 Fledermauskästen installiert hat oder ein Gebäude mit Unterschlupfmöglichkeit vorhanden ist. </t>
  </si>
  <si>
    <t>Selbstdeklaration: d.h. mündliche Befragung des Betriebsleiters
allenfalls Unterlagen der NGO</t>
  </si>
  <si>
    <t>Anrechenbar sind:
Rotations- oder Buntbrache;
Mischungen mit mind. 6 unterschiedlichen Blütenpflanzen
Nicht anrechenbar sind:
Kunstwiesenmischungen, Grasstreifen.
Mehrjährig - braucht nicht jährlich eine neue Einsaat.</t>
  </si>
  <si>
    <t xml:space="preserve">Die Teilnahme an einem entsprechenden Projekt muss schriftlich bewiesen werden können. </t>
  </si>
  <si>
    <t>Der Betrieb an einem Projekt zur Förderung der Biodiversität teilnimmt.</t>
  </si>
  <si>
    <t>Visuelle Kontrolle</t>
  </si>
  <si>
    <t>Keine funktionstüchtige Bewässerungsanlage vorhanden ist.</t>
  </si>
  <si>
    <t>Folgende Methoden sind anrechenbar:
- Tröpfchenbewässerung
- Mikrosprinklerbewässerung
Eine Über- oder Unterkronenbewässerung ist gegen Spätfrost erlaubt. Dies muss dementsprechend notiert werden.</t>
  </si>
  <si>
    <t>Selbstdeklaration: d.h. mündliche Befragung des Betriebsleiters.
Die Massnahme kann auch geltend gemacht werden, wenn Geräte ausgeliehen oder gemietet werden. In diesem Fall muss die unterzeichnete Bestätigung «Ausleihe» oder eine Rechnung vorliegen.</t>
  </si>
  <si>
    <t xml:space="preserve">Visuelle Kontrolle und Befragung des Betriebsleiters; Material ist vorhanden
</t>
  </si>
  <si>
    <t>Visuelle Kontrolle; Material ist vorhanden</t>
  </si>
  <si>
    <t>Mind. eine Hebebühne, ein Stapler oder ein Betriebsfahrzeug ohne fossile Brennstoffe betrieben wird.</t>
  </si>
  <si>
    <t xml:space="preserve">Referenz: Rechnung, Quittung </t>
  </si>
  <si>
    <t>In den letzten drei Jahren auf ein Betriebsfahrzeug ohne fossile Brennstoffe umgestellt wurde.</t>
  </si>
  <si>
    <t>Visuelle Kontrolle und mündliche Befragung des Betriebsleiters; Infrastruktur ist vorhanden
Auch in anderen Betriebszweigen genutzte Kühlanlagen oder Gemeinschaftliche Kühlanlagen (Beteiligung an Investition) sind anrechenbar.</t>
  </si>
  <si>
    <t xml:space="preserve">Mind. eine Kühlanlage mit einem Wärmetauscher ausgestattet ist.  </t>
  </si>
  <si>
    <t xml:space="preserve">Visuelle Kontrolle
Vermietete Wohnungen können geltend gemacht werden, wenn diese der Massnahme entsprechen. </t>
  </si>
  <si>
    <t>Mind. ein Gebäude (Wohngebäude, Ökonomiegebäude) ausschliesslich mit Holz vom eigenen Betrieb oder mit Erdsonde oder Wärmepumpe oder Fernwärme mit erneuerbaren Energieträgern geheizt wird.</t>
  </si>
  <si>
    <t xml:space="preserve">Der Betrieb erneuerbare Energien produziert.
</t>
  </si>
  <si>
    <t>Eine Energieberatung / Klimaberatung in Anspruch genommen wird und die Beratung auf den Betrieb spezifisch ausgerichtet ist.</t>
  </si>
  <si>
    <t>Für familienexterne Festangestellte ein schriftlicher Musterarbeitsvertrag vorliegt.</t>
  </si>
  <si>
    <t>Wenn die entsprechenden SwissGAP Anforderungen erfüllt sind.</t>
  </si>
  <si>
    <t xml:space="preserve">Kontrolle im Rahmen der SwissGAP Kontrolle.
Angestelltenwohnungen auf dem Betrieb sind bewohnbar und mit den grundlegenden Einrichtungen ausgestattet. </t>
  </si>
  <si>
    <t>Der Erntetermin anhand von Reifemessungen direkt auf dem Betrieb festgelegt wird.</t>
  </si>
  <si>
    <t>Selbstdeklaration: d.h. mündliche Befragung des Betriebsleiters
Referenz: Kulturjournal/Feldkalender</t>
  </si>
  <si>
    <t>Bei anfälligen Sorten mind. 2 Ca-Blattdüngergaben pro Jahr eingesetzt werden.</t>
  </si>
  <si>
    <t>Mündliche Befragung bis nach der Ernte
Anschliessend visuelle Kontrolle</t>
  </si>
  <si>
    <t xml:space="preserve">Die Teilnahme an einem entsprechenden Projekt muss schriftlich bewiesen werden können. 
</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</si>
  <si>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</si>
  <si>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</si>
  <si>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</si>
  <si>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</si>
  <si>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</si>
  <si>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Erforderliche Punktzahl: 10</t>
  </si>
  <si>
    <t>Erforderliche Punktzahl: 4</t>
  </si>
  <si>
    <t>Erforderliche Punktzahl: 5</t>
  </si>
  <si>
    <t>Erforderliche Punktzahl: 3</t>
  </si>
  <si>
    <t>Erforderliche Punktzahl: 2</t>
  </si>
  <si>
    <t>Erforderliche Punktzahl: 1</t>
  </si>
  <si>
    <t>3 m ab Kronenrand (auch bei Hochstamm-Bäumen)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</si>
  <si>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Vorbeugende Massnahme
Feldhygiene</t>
  </si>
  <si>
    <t xml:space="preserve">Die Zwetschgenanlagen werden zur Optimierung der Qualität von Hand ausgedünnt. </t>
  </si>
  <si>
    <t xml:space="preserve">Die Zwetschgenanlagen von Hand ausgedünnt werden. </t>
  </si>
  <si>
    <t>Alle Gebläsespritzen sind mit einer Auffangwanne und Saugmatte ausgerüstet.  Bei einer Behandlung mit der Schlauchspritze muss eine Auffangeinrichtung für den Gun installiert sein.</t>
  </si>
  <si>
    <t>Der Betrieb hat Flächen zur Wildbienenförderung gemäss einem Merkblatt aufgewertet.</t>
  </si>
  <si>
    <t>Strukturen zur Nützlingsförderung - von NGO begleitet</t>
  </si>
  <si>
    <t>Jährlich wird mind. 1 Aktivität betrieben, welche der Öffentlichkeitsarbeit dient.</t>
  </si>
  <si>
    <t xml:space="preserve">Der Betrieb an einem Projekt, Versuch oder regionalem Programm mit einem der aufgeführten Ziele teilnimmt und dies schriftlich belegen kann.
</t>
  </si>
  <si>
    <t>Der Betrieb verrichtet Arbeitsdurchgänge mit Stelzen, Leitern oder Rückenspritze oder verwendet manuelle Erntewagen.</t>
  </si>
  <si>
    <t>Der Betrieb heizt mind. ein Gebäude (Wohngebäude oder Ökonomiegebäude) ausschliesslich mit Holz vom eigenen Betrieb oder mit Erdsonde / Wärmepumpe / Fernwärme mit erneuerbaren Energieträgern.</t>
  </si>
  <si>
    <t>Der Betrieb produziert erneuerbare Energien.</t>
  </si>
  <si>
    <t>Die Zwetschgenanlagen werden ausschliesslich mit wassersparenden Methoden bewässert.
(nicht kumulierbar mit 4.2 und 4.6).</t>
  </si>
  <si>
    <t>Die Zwetschgenanlagen ausschliesslich mit einer der folgenden Methoden bewässert werden:
- Tröpfchenbewässerung
- Mikrosprinklerbewässerung.</t>
  </si>
  <si>
    <t>Die Zwetschgenanlagen werden nach Bedarf bewässert. Der Wasserbedarf wird mittels Bodensonden ermittelt oder es wird über eine automatische Steuerung bewässert (nicht kumulierbar mit  4.6).</t>
  </si>
  <si>
    <t>Die Zwetschgenanlagen nur nach Bedarf bewässert werden. Der Bedarf wird  
durch Bodensonden ermittelt 
oder
über eine automatische Steuerung geregelt.</t>
  </si>
  <si>
    <t xml:space="preserve">Für die Bewässerung der Zwetschgenanlagen kein Wasser aus dem öffentlichen Leitungsnetz verwendet wird. </t>
  </si>
  <si>
    <t xml:space="preserve">Der Betrieb verwendet kein Wasser aus dem öffentlichen Leitungsnetz zur Bewässerung der Zwetschgenanlagen (nicht kumulierbar mit 4.6). </t>
  </si>
  <si>
    <r>
      <t xml:space="preserve">Der Betrieb verwendet </t>
    </r>
    <r>
      <rPr>
        <b/>
        <sz val="14"/>
        <color theme="1"/>
        <rFont val="Calibri"/>
        <family val="2"/>
      </rPr>
      <t>max. 50 %</t>
    </r>
    <r>
      <rPr>
        <sz val="14"/>
        <color theme="1"/>
        <rFont val="Calibri"/>
        <family val="2"/>
      </rPr>
      <t xml:space="preserve"> Wasser aus dem öffentlichen Leitungsnetz zur Bewässerung der Zwetschgenanlagen (nicht kumulierbar mit 4.6). </t>
    </r>
  </si>
  <si>
    <t xml:space="preserve">Für die Bewässerung der Zwetschgenanlagen max. 50 % Wasser aus dem öffentlichen Leitungsnetz verwendet wird. </t>
  </si>
  <si>
    <t>Der Betrieb bewässert die Zwetschgenanlagen nicht (nicht kumulierbar mit 4.1-4.5).</t>
  </si>
  <si>
    <t xml:space="preserve">Das Errichten der Strukturelemente zur Nützlingsförderung wird von einer NGO begleitet, umgesetzt und dokumentiert. </t>
  </si>
  <si>
    <t>Das Errichten der Strukturelemente zur Nützlingsförderung von einer NGO begleitet, umgesetzt und dokumentiert werden.</t>
  </si>
  <si>
    <t>Der Betrieb Flächen zur Wildbienenförderung gemäss einem Merkblatt aufgewertet hat.</t>
  </si>
  <si>
    <t>Massnahme gilt als erfüllt, wenn im Umkreis von 500m ein Bestäubungsimker aktiv vorhanden ist.
Sofern Bienenkästen vorhanden: Visuelle Kontrolle
Sofern keine Bienenkästen vorhanden sind: unterzeichnete Bestätigung «Ausleihe» oder Rechnung</t>
  </si>
  <si>
    <t>Eine gängige Samenmischung von Blütenpflanzen wird entlang der Anlage-Umrandungen oder unmittelbar angrenzend an jede Zwetschgenanlage (minimale Fläche von 20 m2 / ha Zwetschgenfläche) angelegt. Es darf erst nach dem Abblühen des Nützlingsstreifens gemäht werden.</t>
  </si>
  <si>
    <r>
      <t>Pro Zwetschgenanlage und pro ha
entlang der Anlage-Umrandung oder unmittelbar angrenzend an die Zwetschgenanlage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</si>
  <si>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t>Pro ha Kirschen- und Zwetschgenfläche mindestens 1 Sitzstange 
oder mindestens 1 Hochstammbaum steht
und die Sitzstangen/Hochstammbäume in max. 50 m Abstand zum Anlagenrand stehen
oder
Der Betrieb mind. 3 Nistkäste für Greifvögel (Schleiereule / Turmfalke) installiert hat.</t>
  </si>
  <si>
    <t>Referenz: Bodenanalysen
Eine Anlage kann aus mehreren Sortenblöcken bestehen.</t>
  </si>
  <si>
    <t>Im Durchschnitt der Zwetschgenflächen mind.
50 % des Phosphoreintrages durch Kompost oder andere organische Materialien abgedeckt wird.</t>
  </si>
  <si>
    <r>
      <t xml:space="preserve">Auf </t>
    </r>
    <r>
      <rPr>
        <b/>
        <sz val="14"/>
        <color theme="1"/>
        <rFont val="Calibri"/>
        <family val="2"/>
      </rPr>
      <t>mind. 50 %</t>
    </r>
    <r>
      <rPr>
        <sz val="14"/>
        <color theme="1"/>
        <rFont val="Calibri"/>
        <family val="2"/>
      </rPr>
      <t xml:space="preserve"> der Zwetschgenfläche werden </t>
    </r>
    <r>
      <rPr>
        <b/>
        <sz val="14"/>
        <color theme="1"/>
        <rFont val="Calibri"/>
        <family val="2"/>
      </rPr>
      <t>mind. 50 %</t>
    </r>
    <r>
      <rPr>
        <sz val="14"/>
        <color theme="1"/>
        <rFont val="Calibri"/>
        <family val="2"/>
      </rPr>
      <t xml:space="preserve"> Phosphor durch Kompost oder andere organische Materialien eingebracht (nicht kumulierbar mit 2.4).</t>
    </r>
  </si>
  <si>
    <t>Ein kombinierter Dünger (anorganisch / Organisch) muss zu mind. 50 % aus Phosphor bestehen.
Referenz: Kulturjournal/Feldkalender</t>
  </si>
  <si>
    <t>Auf mind. 50 % der Zwetschgenflächen mind. 50 % des Phosphoreintrages durch Kompost oder andere organische Materialien abgedeckt wird.</t>
  </si>
  <si>
    <t>Der Stickstoffbedarf der Zwetschgenflächen ausschliesslich durch Hofdünger oder organische Dünger abgedeckt wird.</t>
  </si>
  <si>
    <r>
      <t xml:space="preserve">Auf </t>
    </r>
    <r>
      <rPr>
        <b/>
        <sz val="14"/>
        <color theme="1"/>
        <rFont val="Calibri"/>
        <family val="2"/>
      </rPr>
      <t>mind. 50 %</t>
    </r>
    <r>
      <rPr>
        <sz val="14"/>
        <color theme="1"/>
        <rFont val="Calibri"/>
        <family val="2"/>
      </rPr>
      <t xml:space="preserve"> der Zwetschgenflächen werden Komposttee / -konzentrate, effektive Mikroorganismen, Mykorrhizen-, Bakterien- oder biodynamische Präparate eingesetzt.</t>
    </r>
  </si>
  <si>
    <t xml:space="preserve">Auf mind. 50 % der Zwetschgenflächen Komposttee / -konzentrate, effektive Mikroorganismen, Mykorrhizen-, Bakterien- oder biodynamische Präparate eingesetzt werden. </t>
  </si>
  <si>
    <t>Zur Schliessung der hofeigenen Kreislaufwirtschaft wird hofeigener Dünger eingesetzt.</t>
  </si>
  <si>
    <t>Die Massnahme betrifft nur die Längsseiten der Anlagen. Sie kann geltend gemacht werden, wenn mind. 50 %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</si>
  <si>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Das Selbstchecktool sowie die  Lernplattform wird zur kritischen Überprüfung der eigenen guten fachlichen Praxis angewendet. Alle Module sind mind. alle 4 Jahre zu absolvieren.</t>
  </si>
  <si>
    <t>Ein kombinierter Dünger (anorganisch / Organisch) muss zu mind. 50% aus Phosphor bestehen.
Referenz: Kulturjournal/Feldkalender</t>
  </si>
  <si>
    <t>Im Durchschnitt auf allen Zwetschgenflächen mind. 50 % des Stickstoffs durch Hofdünger oder organische Dünger abgedeckt wird.</t>
  </si>
  <si>
    <t>Die Änderung der Fruchtfolge oder Anpassung der Reihenabstände (um mind.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t>
  </si>
  <si>
    <r>
      <t xml:space="preserve">Es ist während der Blüte </t>
    </r>
    <r>
      <rPr>
        <b/>
        <sz val="14"/>
        <color theme="1"/>
        <rFont val="Calibri"/>
        <family val="2"/>
      </rPr>
      <t>mind. 1</t>
    </r>
    <r>
      <rPr>
        <sz val="14"/>
        <color theme="1"/>
        <rFont val="Calibri"/>
        <family val="2"/>
      </rPr>
      <t xml:space="preserve"> bevölkerter Bienenkasten pro 2 ha Kirschen- und Zwetschgenfläche in einem maximalen Umkreis von </t>
    </r>
    <r>
      <rPr>
        <b/>
        <sz val="14"/>
        <color theme="1"/>
        <rFont val="Calibri"/>
        <family val="2"/>
      </rPr>
      <t>500 m</t>
    </r>
    <r>
      <rPr>
        <sz val="14"/>
        <color theme="1"/>
        <rFont val="Calibri"/>
        <family val="2"/>
      </rPr>
      <t xml:space="preserve"> vorhanden. </t>
    </r>
  </si>
  <si>
    <t>Während der Blüte mind. 1 bevölkerter Bienenkasten pro 2 ha Kirschen- und Zwetschgenfläche in einem maximalen Umkreis von 500 m vorhanden ist.</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</si>
  <si>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(mind. 2 m breit und mind. 5 m lang)
- Trockenmauer (mind. 3 m lang und 50 cm hoch)</t>
  </si>
  <si>
    <r>
      <rPr>
        <b/>
        <sz val="14"/>
        <color theme="1"/>
        <rFont val="Calibri"/>
        <family val="2"/>
      </rPr>
      <t xml:space="preserve">Mind. 50 % </t>
    </r>
    <r>
      <rPr>
        <sz val="14"/>
        <color theme="1"/>
        <rFont val="Calibri"/>
        <family val="2"/>
      </rPr>
      <t>der Zwetschgenanlage wird ausschliesslich mit wassersparenden Methoden bewässert.
(nicht kumulierbar mit 4.1 und 4.6).</t>
    </r>
  </si>
  <si>
    <t>mind. 50 % der Zwetschgenanlage ausschliesslich mit wassersparenden Methoden bewässert wird:
- Tröpfchenbewässerung
- Mikrosprinklerbewässerung.</t>
  </si>
  <si>
    <t>Selbstdeklaration: Visuelle Kontrolle und mündliche Befragung des Betriebsleiters
1  Sonde pro 10ha ist genug.
mind. ein Tensiometer soll eingesetzt werden</t>
  </si>
  <si>
    <t>Die Anlage erreicht mind. 10 kWp
Erneuerbare Elektrizität kann ins Netz eingespiesen werden.
Eigener Wald ist nicht anrechenbar.
Referenz: GIS Auszug</t>
  </si>
  <si>
    <r>
      <t xml:space="preserve">Der Betrieb kauft </t>
    </r>
    <r>
      <rPr>
        <b/>
        <sz val="14"/>
        <color theme="1"/>
        <rFont val="Calibri"/>
        <family val="2"/>
      </rPr>
      <t>mind. 80 %</t>
    </r>
    <r>
      <rPr>
        <sz val="14"/>
        <color theme="1"/>
        <rFont val="Calibri"/>
        <family val="2"/>
      </rPr>
      <t xml:space="preserve"> erneuerbaren Strom.</t>
    </r>
  </si>
  <si>
    <t>Der Betrieb mind. 80 % erneuerbaren Strom kauft.</t>
  </si>
  <si>
    <t>Für eine gute Knospenentwicklung und Baumgesundheit werden die Zwetschgenbäume nach der Ernte bis spätestens Ende Oktober geschnitten. Hochstamm-Bäume werden mind. alle zwei Jahre geschnitten (Zeitpunkt frei wählbar).</t>
  </si>
  <si>
    <t>Die Zwetschgenbäume nach der Ernte bis spätestens Ende Oktober geschnitten werden.
Hochstamm-Bäume mind. alle zwei Jahre geschnitten werden.</t>
  </si>
  <si>
    <t>Pro Jahr nimmt eine Person, welche auf dem Betrieb tätig ist, an mind. einem halbtägigen Weiterbildungsanlass mit Schwerpunkt Steinobst teil.</t>
  </si>
  <si>
    <t>Mind. eine Person, welche auf dem Betrieb tätig ist,  jährlich an einem mind. halbtägigen Weiterbildungsanlass mit Schwerpunkt Steinobst teilnimmt und dies mündlich belegen kann.</t>
  </si>
  <si>
    <t xml:space="preserve">Zur Förderung von Greifvögeln wird mind. 1 der folgenden Massnahmen umgesetzt:
- Aufstellen von Sitzstangen (mind. 1 Stk. / ha) innerhalb von 50 m zum Anlagenrand.
- Es stehen Hochstammbäume (mind. 1 Stk. / ha) innerhalb von 50 m zum Anlagenrand.
- Der Betrieb hat mind. 3 Nistkäste für Greifvögel (Schleiereule / Turmfalke) installiert. </t>
  </si>
  <si>
    <t>Alle Längsseiten der Zwetschgenanlage mit Hecken bepflanzt oder mit Seitennetzen oder Insektenschutznetzen bespannt sind
und
die Hecken unmittelbar angrenzend an die Anlage stehen
und
die Hecken mind. gleich hoch sind wie die Anlage.</t>
  </si>
  <si>
    <t>Der Betriebsleiter Auskunft geben kann, nach welchen Kriterien er seine PSM-Behandlung festlegt
und
in der Standortgemeinde oder im Umkreis von 7 km ab Betriebszentrum eine Wetterstation installiert ist
und
der Produzent Zugang zu den Messdaten hat
und
die Wetterstation die nötigen Daten liefert.</t>
  </si>
  <si>
    <t>Zur Verhinderung von Abschwemmung oder Abdrift sind entlang von entwässerten Strassen Pufferstreifen von mind. 3 m ab Kronenrand angelegt. Alle Schächte in der Zwetschgenanlage verfügen über einen geschlossenen Deckel.</t>
  </si>
  <si>
    <t>Entlang von entwässerten Strassen 
ein Pufferstreifen angelegt ist
und
der Pufferstreifen mind. 3 m zum Kronenrand beträgt
und
alle Schächte in der Anlage über einen geschlossenen Deckel verfügen
oder
keine Zwetschgenanlage an einer entwässerten Strasse liegt.</t>
  </si>
  <si>
    <t>Fruchtmumien werden spätestens beim Winterschnitt entfernt. Die Bäume werden vollständig abgeerntet.
Hinuntergefallene Früchte werden nach der Ernte gemulcht.</t>
  </si>
  <si>
    <t>Befallene Früchte werden während der Ernte aus der Anlage entfernt.</t>
  </si>
  <si>
    <t>Blätter spätestens bis zum Austrieb entfernt und zerkleinert werden
und
abgestorbene Bäume und Äste aus der Anlage entfernt werden.</t>
  </si>
  <si>
    <t>In der Standortgemeinde oder im Umkreis von 7 km ab Betriebszentrum ist mind. eine Wetterstation installiert. Die Wetterstation muss die Regenmenge, Temperatur, Luftfeuchtigkeit und Blattnassdauer messen können. Der Produzent hat Zugang zu den Messdaten und nutzt diese bei der Festlegung der Pflanzenschutzbehandlungen.</t>
  </si>
  <si>
    <t>Schalenwickler und Frostspanner</t>
  </si>
  <si>
    <t>Reduktion von Abdrift – Hecken oder Seitennetze oder Insektenschutznetze</t>
  </si>
  <si>
    <t>Mind. 50 % der Laufmeter der Längsseiten aller Zwetschgenanlagen mit Hecken oder Seitennetzen oder Insektenschutznetzen geschützt sind
und
die Hecken unmittelbar angrenzend an die Anlage stehen
und
die Hecken mindestens gleich hoch sind wie die Anlage.</t>
  </si>
  <si>
    <t>Reduktion Abdrift und Abschwemmung – Pufferstreifen</t>
  </si>
  <si>
    <t>Alle Gebläsespritzen, die in Zwetschgenanlagen eingesetzt werden, mit Auffangwanne und Saugmatte ausgerüstet sind
und
die fachgerechte Entsorgung gewährleistet ist.
Bei einer Behandlung mit der Schlauchspritze eine Auffangeinrichtung für den Gun installiert ist.</t>
  </si>
  <si>
    <t>Gegen Schalenwickler und Frostspanner in Zwetschgenanlagen ausschliesslich die Verwirrungstechnik  und / oder Mittel aus der aktuellen Betriebsmittelliste für den biologischen Landbau in der Schweiz eingesetzt werden.</t>
  </si>
  <si>
    <t>Schalenwickler und Frostspanner – 50 % der Anlagen</t>
  </si>
  <si>
    <t>In mind. 50 % der Zwetschgenanlagen gegen Schalenwickler und Frostspanner ausschliesslich die Verwirrungstechnik  und / oder Mittel aus der aktuellen Betriebsmittelliste für den biologischen Landbau in der Schweiz eingesetzt werden.</t>
  </si>
  <si>
    <t>In Zwetschgenparzellen werden mindestens alle 5 Jahre Bodenanalysen gemäss ÖLN-Vorschriften durchgeführt oder es werden alle 10 Jahre Bodenproben durchgeführt, welche folgende zusätzliche Werte analysieren: Humus und biologische Aktivität.</t>
  </si>
  <si>
    <t>Für alle Zwetschgenparzellen eine Bodenanalyse gemäss ÖLN vorliegt, welche: 
nicht älter als 5 Jahre ist
oder
nicht älter als 10 Jahre ist und folgende zusätzliche Werte enthalten: Humus und biologische Aktivität.</t>
  </si>
  <si>
    <t xml:space="preserve">In mind. einer Zwetschgenparzelle wird einmalig ein Bodenprofil erstellt und mit einem Standardformular dokumentiert. Der Betrieb unternimmt die erkannten Verbesserungsmassnahmen. </t>
  </si>
  <si>
    <t>In mind. einer Zwetschgenparzelle ein Bodenprofil erstellt 
und 
mit einem Formular dokumentiert ist
und
der Betrieb die erkannten Verbesserungsmassnahmen durchgeführt hat.</t>
  </si>
  <si>
    <t>Organisches Material – Phosphor und Humusaufbau</t>
  </si>
  <si>
    <t>Organisches Material – Stickstoff und Humusaufbau</t>
  </si>
  <si>
    <t>Nützlingsstreifen Umfeld</t>
  </si>
  <si>
    <t>Bewässerung: Methode</t>
  </si>
  <si>
    <t>Bewässerung: Methode auf 50% der Fläche</t>
  </si>
  <si>
    <t>Bewässerung: Bedarf</t>
  </si>
  <si>
    <t>Bewässerung: Wasserherkunft</t>
  </si>
  <si>
    <t>Bewässerung: 50 % der Wasserherkunft</t>
  </si>
  <si>
    <t>Keine Bewässerung</t>
  </si>
  <si>
    <t>Sommerschnitt</t>
  </si>
  <si>
    <t>Handausdünnung</t>
  </si>
  <si>
    <t>Alle Zugfahrzeuge, welche im Zwetschgenbau eingesetzt werden, mit Breit- oder Terrareifen (Hinterreifen mind. 380mm Breite) ausgerüstet sind.</t>
  </si>
  <si>
    <t xml:space="preserve">Nach der gerodeten Zwetschgenanlage wird während einer Vegetationsperiode eine Gründüngung, Kunstwiese oder Rotationsbrache angebaut. Das Schnittgut darf abgeführt werden.
</t>
  </si>
  <si>
    <t>Nach dem Roden der Zwetschgenanlage während einer Vegetationsperiode eine Gründüngung angebaut wird 
oder
die Fruchtfolge geändert wird
oder
die Reihenabstände angepasst werden.</t>
  </si>
  <si>
    <t>In Zwetschgenanlagen hofeigener Dünger eingesetzt wird.</t>
  </si>
  <si>
    <r>
      <t xml:space="preserve">Die Biodiversitätsförderflächen (BFF) betragen </t>
    </r>
    <r>
      <rPr>
        <b/>
        <sz val="14"/>
        <color theme="1"/>
        <rFont val="Calibri"/>
        <family val="2"/>
      </rPr>
      <t>mind. 6.5 %</t>
    </r>
    <r>
      <rPr>
        <sz val="14"/>
        <color theme="1"/>
        <rFont val="Calibri"/>
        <family val="2"/>
      </rPr>
      <t xml:space="preserve"> der Zwetschgenfläche (nicht kumulierbar mit 3.2-3.3).</t>
    </r>
  </si>
  <si>
    <t>Die Biodiversitätsförderflächen (BFF) mind. 6.5 % der Zwetschgenfläche betragen.</t>
  </si>
  <si>
    <r>
      <t xml:space="preserve">Die Biodiversitätsförderflächen (BFF) betragen </t>
    </r>
    <r>
      <rPr>
        <b/>
        <sz val="14"/>
        <color theme="1"/>
        <rFont val="Calibri"/>
        <family val="2"/>
      </rPr>
      <t>mind. 5.5 %</t>
    </r>
    <r>
      <rPr>
        <sz val="14"/>
        <color theme="1"/>
        <rFont val="Calibri"/>
        <family val="2"/>
      </rPr>
      <t xml:space="preserve"> der Zwetschgenfläche (nicht kumulierbar mit 3.1 und 3.3).</t>
    </r>
  </si>
  <si>
    <t>Die Biodiversitätsförderflächen (BFF) mind. 5.5 % der Zwetschgenfläche betragen.</t>
  </si>
  <si>
    <r>
      <t>Die Biodiversitätsförderflächen (BFF) betragen</t>
    </r>
    <r>
      <rPr>
        <b/>
        <sz val="14"/>
        <color theme="1"/>
        <rFont val="Calibri"/>
        <family val="2"/>
      </rPr>
      <t xml:space="preserve"> mind. 4.5 % </t>
    </r>
    <r>
      <rPr>
        <sz val="14"/>
        <color theme="1"/>
        <rFont val="Calibri"/>
        <family val="2"/>
      </rPr>
      <t>Zwetschgenfläche (nicht kumulierbar mit 3.1-3.2).</t>
    </r>
  </si>
  <si>
    <t>Die Biodiversitätsförderflächen (BFF) mind. 4.5 % der Zwetschgenfläche betragen.</t>
  </si>
  <si>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Zwetschgenfläche umgesetzt:
- Anbringen von Filzbändern (mind. 200 Stk./ha)
- Übertragung von Raubmilben aus anderen Obst- oder Rebanlagen</t>
    </r>
  </si>
  <si>
    <t>Die Massnahme auf mindestens 50 % der Zwetschgenfläche umgesetzt wird 
und
mind. 200 Filzbänder/ha angebracht sind
oder
Raubmilben in den letzten 12 Monaten aus anderen Obst- oder Rebanlagen übertragen werden.</t>
  </si>
  <si>
    <r>
      <t xml:space="preserve">Zur Florfliegenförderung werden auf </t>
    </r>
    <r>
      <rPr>
        <b/>
        <sz val="14"/>
        <color theme="1"/>
        <rFont val="Calibri"/>
        <family val="2"/>
      </rPr>
      <t xml:space="preserve">mind. 50 % </t>
    </r>
    <r>
      <rPr>
        <sz val="14"/>
        <color theme="1"/>
        <rFont val="Calibri"/>
        <family val="2"/>
      </rPr>
      <t xml:space="preserve">der Zwetschgenfläche Überwinterungshilfen eingesetzt (2 Stk./ha). </t>
    </r>
  </si>
  <si>
    <t>Zur Florfliegenförderung auf mind. 50 % der Zwetschgenfläche Überwinterungshilfen eingesetzt werden.</t>
  </si>
  <si>
    <r>
      <t>In einem max. Umkreis von</t>
    </r>
    <r>
      <rPr>
        <b/>
        <sz val="14"/>
        <color theme="1"/>
        <rFont val="Calibri"/>
        <family val="2"/>
      </rPr>
      <t xml:space="preserve"> 100 m</t>
    </r>
    <r>
      <rPr>
        <sz val="14"/>
        <color theme="1"/>
        <rFont val="Calibri"/>
        <family val="2"/>
      </rPr>
      <t xml:space="preserve"> zur Zwetschgenanlage sind </t>
    </r>
    <r>
      <rPr>
        <b/>
        <sz val="14"/>
        <color theme="1"/>
        <rFont val="Calibri"/>
        <family val="2"/>
      </rPr>
      <t>mind. 2</t>
    </r>
    <r>
      <rPr>
        <sz val="14"/>
        <color theme="1"/>
        <rFont val="Calibri"/>
        <family val="2"/>
      </rPr>
      <t xml:space="preserve"> Strukturelemente pro ha angelegt (nicht kumulierbar mit 3.11). </t>
    </r>
  </si>
  <si>
    <t>Mind. 2 Strukturelemente / ha Zwetschgenfläche angelegt sind
und
die Strukturelemente max. 100 m von der Zwetschgenanlage entfernt sind.</t>
  </si>
  <si>
    <r>
      <t>In einem max. Umkreis von</t>
    </r>
    <r>
      <rPr>
        <b/>
        <sz val="14"/>
        <color theme="1"/>
        <rFont val="Calibri"/>
        <family val="2"/>
      </rPr>
      <t xml:space="preserve"> 100 m</t>
    </r>
    <r>
      <rPr>
        <sz val="14"/>
        <color theme="1"/>
        <rFont val="Calibri"/>
        <family val="2"/>
      </rPr>
      <t xml:space="preserve"> zur Zwetschgenanlage ist </t>
    </r>
    <r>
      <rPr>
        <b/>
        <sz val="14"/>
        <color theme="1"/>
        <rFont val="Calibri"/>
        <family val="2"/>
      </rPr>
      <t xml:space="preserve">mind. 1 </t>
    </r>
    <r>
      <rPr>
        <sz val="14"/>
        <color theme="1"/>
        <rFont val="Calibri"/>
        <family val="2"/>
      </rPr>
      <t xml:space="preserve"> Strukturelement pro ha angelegt (nicht kumulierbar mit 3.10).</t>
    </r>
  </si>
  <si>
    <t>Mind. 1 Strukturelement / ha Zwetschgenfläche angelegt ist
und
das Strukturelement max. 100 m von der Zwetschgenanlage entfernt ist.</t>
  </si>
  <si>
    <t>Der Betrieb im Zwetschgenanbau mindestens ein Mal eine Gerätekombination einsetzt und dies belegen kann.</t>
  </si>
  <si>
    <t>Im Zwetschgenanbau mindestens ein Arbeitsdurchgang mit Stelzen, Leitern oder mit Rückenspritze verichtet wird 
oder 
manuelle Erntewagen verwendet werden.</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</si>
  <si>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</si>
  <si>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</si>
  <si>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</si>
  <si>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</si>
  <si>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</si>
  <si>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</si>
  <si>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</si>
  <si>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</si>
  <si>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</si>
  <si>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</si>
  <si>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Erforderliche
Punkte</t>
  </si>
  <si>
    <t>Nachhaltigkeit Früchte (NHF) – Hochstamm Tafelzwetschgen 2025</t>
  </si>
  <si>
    <t>Zwischentotal Nachhaltigkeit Früchte Hochstamm Tafelzwetschgen</t>
  </si>
  <si>
    <t>Total Nachhaltigkeit Früchte Hochstamm Tafelzwetschgen</t>
  </si>
  <si>
    <t>Die ÖLN-Auflagen in der Zwetschgenproduktion sind erfüllt.</t>
  </si>
  <si>
    <t>Beispiel für ein Standardformular kann das Spatenprobe BodenDok-Formular oder das Ebenrain Formular sein. 
Das ausgefüllte Formular muss bei der Kontrolle vorgewiesen werden.
Ist in diesem Jahr anrechenbar, in dem das Bodenprofil gemacht wurde.
Max. einmal pro 10 Jahre pro Parzelle.</t>
  </si>
  <si>
    <t>Mündliche Befragung des Betriebsleiters
Ab ca. Juni visuelle Kontrolle
Nur anrechenbar für Sorten, die ausgedünnt werden müssen.</t>
  </si>
  <si>
    <t>Selbstdeklaration: d.h. mündliche Befragung des Betriebsleiters
Mögliche Referenz: Aufzeichnung Brixmessung</t>
  </si>
  <si>
    <t>Alle Längsseiten der Zwetschgenanlage sind mit Hecken oder Seitennetzen (Hagel- oder Insektenschutznetze) umrandet. Die Hecken und die Netze müssen angrenzend und mindestens gleich hoch sein wie die Anlage (nicht kumulierbar mit 1.2)</t>
  </si>
  <si>
    <r>
      <t xml:space="preserve">Die Längsseiten von </t>
    </r>
    <r>
      <rPr>
        <b/>
        <sz val="14"/>
        <color theme="1"/>
        <rFont val="Calibri"/>
        <family val="2"/>
      </rPr>
      <t>mind</t>
    </r>
    <r>
      <rPr>
        <sz val="14"/>
        <color theme="1"/>
        <rFont val="Calibri"/>
        <family val="2"/>
      </rPr>
      <t xml:space="preserve">. </t>
    </r>
    <r>
      <rPr>
        <b/>
        <sz val="14"/>
        <color theme="1"/>
        <rFont val="Calibri"/>
        <family val="2"/>
      </rPr>
      <t>50 %</t>
    </r>
    <r>
      <rPr>
        <sz val="14"/>
        <color theme="1"/>
        <rFont val="Calibri"/>
        <family val="2"/>
      </rPr>
      <t xml:space="preserve"> der Zwetschgenanlagen sind mit Hecken oder Seitennetzen (Hagel- oder Insektenschutznetze) geschützt. Die Hecken und die Netze müssen angrenzend und mind. gleich hoch sein wie die Anlage (nicht kumulierbar mit 1.1).</t>
    </r>
  </si>
  <si>
    <t>Blätter werden spätestens bis zum Austrieb aus den Baumstreifen entfernt und zerkleinert. Abgestorbene Bäume und Äste werden aus der Anlage entfernt.</t>
  </si>
  <si>
    <t>Gegen Schalenwickler und Frostspanner werden in Zwetschgenanlagen ausschliesslich die Verwirrungstechnik (passive, aktive Dispenser) und / oder Mittel aus der aktuellen Betriebsmittelliste für den biologischen Landbau in der Schweiz eingesetzt (nicht kumulierbar mit 1.10).</t>
  </si>
  <si>
    <r>
      <t>Gegen Schalenwickler und Frostspanner werden in</t>
    </r>
    <r>
      <rPr>
        <b/>
        <sz val="14"/>
        <color theme="1"/>
        <rFont val="Calibri"/>
        <family val="2"/>
      </rPr>
      <t xml:space="preserve"> 50 % </t>
    </r>
    <r>
      <rPr>
        <sz val="14"/>
        <color theme="1"/>
        <rFont val="Calibri"/>
        <family val="2"/>
      </rPr>
      <t>der Zwetschgenanlagen ausschliesslich die Verwirrungstechnik (passive, aktive Dispenser) und / oder Mittel aus der aktuellen Betriebsmittelliste für den biologischen Landbau in der Schweiz eingesetzt (nicht kumulierbar mit 1.9)</t>
    </r>
  </si>
  <si>
    <t>Es werden ausschliesslich raubmilbenschonende Pflanzenschutzmittel der Einstufung "N" eingesetzt (neutral bis wenig gefährlich). Ausnahme: Allgemeinverfügungen BLW sowie kantonale Sonderbewilligungen (nicht kumulierbar mit 1.12).</t>
  </si>
  <si>
    <t xml:space="preserve">Es werden ausschliesslich raubmilbenschonende Pflanzenschutzmittel der Einstufung "N" (neutral bis wenig gefährlich) oder "N-M" eingesetzt (neutral bis mittelgefährlich). Ausnahme: Allgemeinverfügungen BLW sowie kantonale Sonderbewilligungen (nicht kumulierbar mit 1.11).
</t>
  </si>
  <si>
    <t>Gun muss  in einem verschlossenen und dichten Zylinder, Rohr o.ä. austropfnen können. Die Spritze darf nicht mitbehandelt werden.
Fachgerechte Entsorgung des Inhalts</t>
  </si>
  <si>
    <t>Erreichte Punkte</t>
  </si>
  <si>
    <t>Erreichte
Punkte</t>
  </si>
  <si>
    <t>Kontrollhandbuch (Hinweis)</t>
  </si>
  <si>
    <t xml:space="preserve">Kantonale Vorlagen/Verträge werden akzeptiert.
Beispielvorlagen Agrimpuls (Link) </t>
  </si>
  <si>
    <t>Alle nach DZV anrechenbaren BFF können geltend gemacht werden. Diese können auf der gesamten LN des Betriebes respektive der ÖLN Gemeinschaft angelegt werden, müssen aber insgesamt mindestens 4.5 %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</si>
  <si>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</si>
  <si>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6.5 %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</si>
  <si>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 xml:space="preserve">Referenz: Kulturjournal/Feldkalender
Referenz (Link): Aktionsplan zur Risikoreduktion und nachhaltigen Anwendung von Pflanzenschutzmitteln
Anhang 9.1 Liste PSM mit besonderem Risikopotential
</t>
  </si>
  <si>
    <t>Keine PSM mit besonderen Risikopotenzialen eingesetzt werden. 
Ausnahmen: 
- Kupfer: max. 1.5 kg Wirkstoff/Jahr erlaubt
- Allgemeinverfügungen des BLW oder Sonderbewilligungen des Kantons (muss vorliegen)
Referenz: Notfallzulassungen BLV</t>
  </si>
  <si>
    <t>Referenz: Kulturjournal/Feldkalender
Referenz (Link): Pflanzenschutzmittel für den Erwerbsobstbau
«Nebenwirkungen der empfohlenen Fungizide, Insektizide und Akarizide im Obstbau»
Die Nebenwirkungen auf die Raubmilben sind mit einem «N» (= neutral bis wenig gefährlich), «M» (=mittelgefährlich) resp. «N-M» in der Spalte «Raubmilben» aufgeführt.</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</si>
  <si>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</si>
  <si>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Ausserhalb der «Saison» erfolgt der Nachweis via Rechnungsbeleg (v.a. bei Grossdispensern).
Referenz: Kulturjournal/Feldkalender
Ausnahmen:
- Parzellen &lt;0.5 ha 
- mit Auszählung belegter hoher Befallsdruck
Referenz (Link): FIBL Betriebsmittelliste
50 % aller Anlagen ist gemeint. Eine Anlage muss verwirrt oder eingenetzt werden.</t>
  </si>
  <si>
    <t>Ausserhalb der «Saison» erfolgt der Nachweis via Rechnungsbeleg (v.a. bei Grossdispensern).
Referenz: Kulturjournal/Feldkalender
Ausnahmen:
- Parzellen &lt;0.5 ha 
- mit Auszählung belegter hoher Befallsdruck
Referenz (Link): FIBL Betriebsmittelliste</t>
  </si>
  <si>
    <t>Der Betrieb nimmt an einem Projekt, Versuch oder regionalem Programm mit einem der folgenden Ziele teil:
- Reduktion der Risiken des PSM-Einsatzes
- Verbesserung der Bodenfruchtbarkeit
- Verbesserung der Biodiversität
- Verbesserung der Fruchtqualität
- Wassereffizienz
- Klima</t>
  </si>
  <si>
    <t>umgesetzt
(ja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</si>
</sst>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3" fillId="0" borderId="0" applyNumberFormat="0" applyFill="0" applyBorder="0" applyAlignment="0" applyProtection="0"/>
  </cellStyleXfs>
  <cellXfs count="12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xf>
    <xf numFmtId="0" fontId="7" fillId="0" borderId="0" xfId="0" applyFont="1" applyAlignment="1">
      <alignment horizontal="left" vertical="top"/>
    </xf>
    <xf numFmtId="0" fontId="6" fillId="2" borderId="1" xfId="0" applyFont="1" applyFill="1" applyBorder="1" applyAlignment="1">
      <alignment horizontal="left" vertical="top" wrapText="1" indent="1"/>
    </xf>
    <xf numFmtId="0" fontId="7" fillId="3" borderId="11"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6" fillId="2" borderId="1" xfId="0" applyFont="1" applyFill="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6" fillId="3" borderId="1" xfId="0" applyFont="1" applyFill="1" applyBorder="1" applyAlignment="1">
      <alignment horizontal="center" vertical="top"/>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164"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164" fontId="7" fillId="3" borderId="3" xfId="0" applyNumberFormat="1"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6" fillId="2" borderId="1" xfId="0" applyFont="1" applyFill="1" applyBorder="1" applyAlignment="1">
      <alignment horizontal="center" vertical="top" wrapText="1"/>
    </xf>
    <xf numFmtId="0" fontId="7" fillId="0" borderId="1" xfId="0" applyFont="1" applyBorder="1" applyAlignment="1">
      <alignment horizontal="left" vertical="top" wrapText="1" indent="1"/>
    </xf>
    <xf numFmtId="0" fontId="7" fillId="3" borderId="14" xfId="0" applyFont="1" applyFill="1" applyBorder="1" applyAlignment="1">
      <alignment horizontal="left" vertical="top" wrapText="1" indent="1"/>
    </xf>
    <xf numFmtId="0" fontId="7" fillId="3" borderId="3" xfId="3"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12" xfId="0" applyFont="1" applyBorder="1" applyAlignment="1">
      <alignment horizontal="left" vertical="top" indent="1"/>
    </xf>
    <xf numFmtId="0" fontId="5" fillId="0" borderId="12" xfId="0" applyFont="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7" fillId="0" borderId="1" xfId="0" applyFont="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6" fillId="3" borderId="1" xfId="0" applyFont="1" applyFill="1" applyBorder="1" applyAlignment="1">
      <alignment horizontal="center" vertical="top" wrapText="1"/>
    </xf>
    <xf numFmtId="1" fontId="7" fillId="0" borderId="1" xfId="0" applyNumberFormat="1" applyFont="1" applyBorder="1" applyAlignment="1">
      <alignment horizontal="center" vertical="top"/>
    </xf>
    <xf numFmtId="0" fontId="5" fillId="0" borderId="12" xfId="0" applyFont="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xf>
    <xf numFmtId="1" fontId="7" fillId="3" borderId="3" xfId="0" applyNumberFormat="1" applyFont="1" applyFill="1" applyBorder="1" applyAlignment="1">
      <alignment horizontal="center" vertical="top"/>
    </xf>
    <xf numFmtId="1" fontId="7" fillId="3" borderId="10" xfId="0" applyNumberFormat="1" applyFont="1" applyFill="1" applyBorder="1" applyAlignment="1">
      <alignment horizontal="center" vertical="top"/>
    </xf>
    <xf numFmtId="1" fontId="7" fillId="3" borderId="15" xfId="0" applyNumberFormat="1" applyFont="1" applyFill="1" applyBorder="1" applyAlignment="1">
      <alignment horizontal="center" vertical="top"/>
    </xf>
    <xf numFmtId="0" fontId="6" fillId="0" borderId="8" xfId="0" applyFont="1" applyBorder="1" applyAlignment="1">
      <alignment horizontal="center" vertical="top"/>
    </xf>
    <xf numFmtId="0" fontId="1" fillId="0" borderId="0" xfId="0" applyFont="1" applyAlignment="1">
      <alignment horizontal="center" vertical="top"/>
    </xf>
    <xf numFmtId="0" fontId="7" fillId="6" borderId="1" xfId="0" applyFont="1" applyFill="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6"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15"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4" fillId="2" borderId="2"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6" xfId="0" applyFont="1" applyFill="1" applyBorder="1" applyAlignment="1">
      <alignment horizontal="left" vertical="center"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1943348</xdr:colOff>
      <xdr:row>0</xdr:row>
      <xdr:rowOff>110095</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96955" y="110095"/>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lv.admin.ch/blv/de/home/zulassung-pflanzenschutzmittel/anwendung-und-vollzug/notfallzulassungen.html" TargetMode="External"/><Relationship Id="rId13" Type="http://schemas.openxmlformats.org/officeDocument/2006/relationships/hyperlink" Target="https://www.agrimpuls.ch/de/service/downloaden-und-bestellen/arbeitsvertrag-lohnabrechnung" TargetMode="External"/><Relationship Id="rId18" Type="http://schemas.openxmlformats.org/officeDocument/2006/relationships/hyperlink" Target="https://www.agroscope.admin.ch/agroscope/de/home/themen/pflanzenbau/obstbau/pflanzenschutz-obstbau/pflanzenschutzempfehlungen-und-pflanzenschutzmittel.html" TargetMode="External"/><Relationship Id="rId3" Type="http://schemas.openxmlformats.org/officeDocument/2006/relationships/hyperlink" Target="https://www.fedlex.admin.ch/eli/cc/2013/765/de" TargetMode="External"/><Relationship Id="rId21" Type="http://schemas.openxmlformats.org/officeDocument/2006/relationships/drawing" Target="../drawings/drawing1.xml"/><Relationship Id="rId7" Type="http://schemas.openxmlformats.org/officeDocument/2006/relationships/hyperlink" Target="https://www.agrimpuls.ch/de/service/downloaden-und-bestellen/arbeitsvertrag-lohnabrechnung" TargetMode="External"/><Relationship Id="rId12" Type="http://schemas.openxmlformats.org/officeDocument/2006/relationships/hyperlink" Target="https://www.swissfruit.ch/wp-content/uploads/2023/03/2023-03-21_Formular-Bestaetigung-Ausleihe-NHF_de.pdf" TargetMode="External"/><Relationship Id="rId17" Type="http://schemas.openxmlformats.org/officeDocument/2006/relationships/hyperlink" Target="https://www.blv.admin.ch/blv/de/home/zulassung-pflanzenschutzmittel/anwendung-und-vollzug/notfallzulassungen.html" TargetMode="External"/><Relationship Id="rId2" Type="http://schemas.openxmlformats.org/officeDocument/2006/relationships/hyperlink" Target="https://www.fedlex.admin.ch/eli/cc/2013/765/de" TargetMode="External"/><Relationship Id="rId16" Type="http://schemas.openxmlformats.org/officeDocument/2006/relationships/hyperlink" Target="https://www.blw.admin.ch/blw/de/home/nachhaltige-produktion/pflanzenschutz/aktionsplan.html" TargetMode="External"/><Relationship Id="rId20" Type="http://schemas.openxmlformats.org/officeDocument/2006/relationships/printerSettings" Target="../printerSettings/printerSettings1.bin"/><Relationship Id="rId1" Type="http://schemas.openxmlformats.org/officeDocument/2006/relationships/hyperlink" Target="https://www.fedlex.admin.ch/eli/cc/2013/765/de" TargetMode="External"/><Relationship Id="rId6" Type="http://schemas.openxmlformats.org/officeDocument/2006/relationships/hyperlink" Target="https://www.swissfruit.ch/wp-content/uploads/2023/03/2023-03-21_Formular-Bestaetigung-Ausleihe-NHF_de.pdf" TargetMode="External"/><Relationship Id="rId11" Type="http://schemas.openxmlformats.org/officeDocument/2006/relationships/hyperlink" Target="https://www.blv.admin.ch/blv/de/home/zulassung-pflanzenschutzmittel/anwendung-und-vollzug/notfallzulassungen.html" TargetMode="External"/><Relationship Id="rId5" Type="http://schemas.openxmlformats.org/officeDocument/2006/relationships/hyperlink" Target="https://www.vogelwarte.ch/de/voegel/ratgeber/nisthilfen/" TargetMode="External"/><Relationship Id="rId15" Type="http://schemas.openxmlformats.org/officeDocument/2006/relationships/hyperlink" Target="https://www.fedlex.admin.ch/eli/cc/2013/765/de" TargetMode="External"/><Relationship Id="rId10" Type="http://schemas.openxmlformats.org/officeDocument/2006/relationships/hyperlink" Target="https://www.swissfruit.ch/wp-content/uploads/2023/03/2023-03-21_Formular-Bestaetigung-Ausleihe-NHF_de.pdf" TargetMode="External"/><Relationship Id="rId19" Type="http://schemas.openxmlformats.org/officeDocument/2006/relationships/hyperlink" Target="https://www.fibl.org/de/shop/1032-hilfsstoffliste" TargetMode="Externa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fedlex.admin.ch/eli/cc/2013/765/de" TargetMode="External"/><Relationship Id="rId14" Type="http://schemas.openxmlformats.org/officeDocument/2006/relationships/hyperlink" Target="https://www.agrimpuls.ch/de/service/downloaden-und-bestellen/arbeitsvertrag/"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40"/>
  <sheetViews>
    <sheetView tabSelected="1" topLeftCell="B1" zoomScale="70" zoomScaleNormal="70" zoomScalePageLayoutView="85" workbookViewId="0">
      <pane ySplit="2" topLeftCell="A3" activePane="bottomLeft" state="frozen"/>
      <selection pane="bottomLeft" activeCell="R99" sqref="R99"/>
    </sheetView>
  </sheetViews>
  <sheetFormatPr baseColWidth="10" defaultColWidth="9.375" defaultRowHeight="15" x14ac:dyDescent="0.15"/>
  <cols>
    <col min="1" max="1" width="7.875" style="83" customWidth="1"/>
    <col min="2" max="2" width="32.125" style="74" customWidth="1"/>
    <col min="3" max="3" width="12.25" style="112" customWidth="1"/>
    <col min="4" max="4" width="10.375" style="97" bestFit="1" customWidth="1"/>
    <col min="5" max="5" width="10.25" style="97" bestFit="1" customWidth="1"/>
    <col min="6" max="6" width="46" style="21" customWidth="1"/>
    <col min="7" max="7" width="80.625" style="28" customWidth="1"/>
    <col min="8" max="8" width="56.75" style="28" customWidth="1"/>
    <col min="9" max="9" width="30.375" style="28" hidden="1" customWidth="1"/>
    <col min="10" max="16384" width="9.375" style="4"/>
  </cols>
  <sheetData>
    <row r="1" spans="1:9" ht="42" customHeight="1" x14ac:dyDescent="0.15">
      <c r="A1" s="122" t="s">
        <v>259</v>
      </c>
      <c r="B1" s="123"/>
      <c r="C1" s="123"/>
      <c r="D1" s="123"/>
      <c r="E1" s="123"/>
      <c r="F1" s="123"/>
      <c r="G1" s="123"/>
      <c r="H1" s="123"/>
      <c r="I1" s="123"/>
    </row>
    <row r="2" spans="1:9" s="2" customFormat="1" ht="75.75" customHeight="1" x14ac:dyDescent="0.15">
      <c r="A2" s="42" t="s">
        <v>51</v>
      </c>
      <c r="B2" s="30" t="s">
        <v>53</v>
      </c>
      <c r="C2" s="7" t="s">
        <v>288</v>
      </c>
      <c r="D2" s="7" t="s">
        <v>77</v>
      </c>
      <c r="E2" s="41" t="s">
        <v>274</v>
      </c>
      <c r="F2" s="8" t="s">
        <v>16</v>
      </c>
      <c r="G2" s="10" t="s">
        <v>276</v>
      </c>
      <c r="H2" s="10" t="s">
        <v>60</v>
      </c>
      <c r="I2" s="10" t="s">
        <v>61</v>
      </c>
    </row>
    <row r="3" spans="1:9" s="2" customFormat="1" ht="51" customHeight="1" x14ac:dyDescent="0.15">
      <c r="A3" s="75"/>
      <c r="B3" s="65" t="s">
        <v>30</v>
      </c>
      <c r="C3" s="98"/>
      <c r="D3" s="85" t="s">
        <v>14</v>
      </c>
      <c r="E3" s="85" t="s">
        <v>14</v>
      </c>
      <c r="F3" s="65" t="s">
        <v>262</v>
      </c>
      <c r="G3" s="34"/>
      <c r="H3" s="34"/>
      <c r="I3" s="34"/>
    </row>
    <row r="4" spans="1:9" s="3" customFormat="1" ht="39.950000000000003" customHeight="1" x14ac:dyDescent="0.15">
      <c r="A4" s="50"/>
      <c r="B4" s="44" t="s">
        <v>15</v>
      </c>
      <c r="C4" s="64"/>
      <c r="D4" s="50"/>
      <c r="E4" s="50"/>
      <c r="F4" s="12"/>
      <c r="G4" s="12"/>
      <c r="H4" s="12"/>
      <c r="I4" s="12"/>
    </row>
    <row r="5" spans="1:9" s="6" customFormat="1" ht="170.25" customHeight="1" x14ac:dyDescent="0.15">
      <c r="A5" s="55">
        <v>1.1000000000000001</v>
      </c>
      <c r="B5" s="45" t="s">
        <v>206</v>
      </c>
      <c r="C5" s="99"/>
      <c r="D5" s="51">
        <v>6</v>
      </c>
      <c r="E5" s="51">
        <f>IF(C5="x",D5,0)</f>
        <v>0</v>
      </c>
      <c r="F5" s="46" t="s">
        <v>266</v>
      </c>
      <c r="G5" s="13" t="s">
        <v>79</v>
      </c>
      <c r="H5" s="13" t="s">
        <v>197</v>
      </c>
      <c r="I5" s="13"/>
    </row>
    <row r="6" spans="1:9" s="6" customFormat="1" ht="204" customHeight="1" x14ac:dyDescent="0.15">
      <c r="A6" s="56">
        <v>1.2</v>
      </c>
      <c r="B6" s="47" t="s">
        <v>206</v>
      </c>
      <c r="C6" s="100"/>
      <c r="D6" s="52">
        <v>3</v>
      </c>
      <c r="E6" s="51">
        <f t="shared" ref="E6:E19" si="0">IF(C6="x",D6,0)</f>
        <v>0</v>
      </c>
      <c r="F6" s="48" t="s">
        <v>267</v>
      </c>
      <c r="G6" s="14" t="s">
        <v>178</v>
      </c>
      <c r="H6" s="14" t="s">
        <v>207</v>
      </c>
      <c r="I6" s="14"/>
    </row>
    <row r="7" spans="1:9" s="6" customFormat="1" ht="228.75" customHeight="1" x14ac:dyDescent="0.15">
      <c r="A7" s="56">
        <v>1.3</v>
      </c>
      <c r="B7" s="47" t="s">
        <v>208</v>
      </c>
      <c r="C7" s="100"/>
      <c r="D7" s="52">
        <v>6</v>
      </c>
      <c r="E7" s="51">
        <f t="shared" si="0"/>
        <v>0</v>
      </c>
      <c r="F7" s="48" t="s">
        <v>199</v>
      </c>
      <c r="G7" s="14" t="s">
        <v>141</v>
      </c>
      <c r="H7" s="14" t="s">
        <v>200</v>
      </c>
      <c r="I7" s="14"/>
    </row>
    <row r="8" spans="1:9" s="6" customFormat="1" ht="158.25" customHeight="1" x14ac:dyDescent="0.15">
      <c r="A8" s="56">
        <v>1.4</v>
      </c>
      <c r="B8" s="47" t="s">
        <v>26</v>
      </c>
      <c r="C8" s="100"/>
      <c r="D8" s="52">
        <v>3</v>
      </c>
      <c r="E8" s="51">
        <f t="shared" si="0"/>
        <v>0</v>
      </c>
      <c r="F8" s="48" t="s">
        <v>145</v>
      </c>
      <c r="G8" s="14" t="s">
        <v>273</v>
      </c>
      <c r="H8" s="14" t="s">
        <v>209</v>
      </c>
      <c r="I8" s="14"/>
    </row>
    <row r="9" spans="1:9" s="6" customFormat="1" ht="126" customHeight="1" x14ac:dyDescent="0.15">
      <c r="A9" s="57">
        <v>1.5</v>
      </c>
      <c r="B9" s="48" t="s">
        <v>44</v>
      </c>
      <c r="C9" s="100"/>
      <c r="D9" s="53">
        <v>2</v>
      </c>
      <c r="E9" s="51">
        <f t="shared" si="0"/>
        <v>0</v>
      </c>
      <c r="F9" s="47" t="s">
        <v>201</v>
      </c>
      <c r="G9" s="14" t="s">
        <v>81</v>
      </c>
      <c r="H9" s="14" t="s">
        <v>82</v>
      </c>
      <c r="I9" s="14"/>
    </row>
    <row r="10" spans="1:9" s="6" customFormat="1" ht="54.75" customHeight="1" x14ac:dyDescent="0.15">
      <c r="A10" s="58">
        <v>1.6</v>
      </c>
      <c r="B10" s="48" t="s">
        <v>73</v>
      </c>
      <c r="C10" s="100"/>
      <c r="D10" s="53">
        <v>2</v>
      </c>
      <c r="E10" s="51">
        <f t="shared" si="0"/>
        <v>0</v>
      </c>
      <c r="F10" s="47" t="s">
        <v>202</v>
      </c>
      <c r="G10" s="14" t="s">
        <v>80</v>
      </c>
      <c r="H10" s="14" t="s">
        <v>83</v>
      </c>
      <c r="I10" s="14"/>
    </row>
    <row r="11" spans="1:9" s="6" customFormat="1" ht="135" customHeight="1" x14ac:dyDescent="0.15">
      <c r="A11" s="58">
        <v>1.7</v>
      </c>
      <c r="B11" s="48" t="s">
        <v>142</v>
      </c>
      <c r="C11" s="100"/>
      <c r="D11" s="53">
        <v>4</v>
      </c>
      <c r="E11" s="51">
        <f t="shared" si="0"/>
        <v>0</v>
      </c>
      <c r="F11" s="47" t="s">
        <v>268</v>
      </c>
      <c r="G11" s="14" t="s">
        <v>84</v>
      </c>
      <c r="H11" s="14" t="s">
        <v>203</v>
      </c>
      <c r="I11" s="14"/>
    </row>
    <row r="12" spans="1:9" s="6" customFormat="1" ht="224.25" customHeight="1" x14ac:dyDescent="0.15">
      <c r="A12" s="56">
        <v>1.8</v>
      </c>
      <c r="B12" s="47" t="s">
        <v>25</v>
      </c>
      <c r="C12" s="100"/>
      <c r="D12" s="52">
        <v>3</v>
      </c>
      <c r="E12" s="51">
        <f t="shared" si="0"/>
        <v>0</v>
      </c>
      <c r="F12" s="48" t="s">
        <v>204</v>
      </c>
      <c r="G12" s="14" t="s">
        <v>85</v>
      </c>
      <c r="H12" s="14" t="s">
        <v>198</v>
      </c>
      <c r="I12" s="29"/>
    </row>
    <row r="13" spans="1:9" s="6" customFormat="1" ht="207" customHeight="1" x14ac:dyDescent="0.15">
      <c r="A13" s="59">
        <v>1.9</v>
      </c>
      <c r="B13" s="47" t="s">
        <v>205</v>
      </c>
      <c r="C13" s="100"/>
      <c r="D13" s="52">
        <v>4</v>
      </c>
      <c r="E13" s="51">
        <f t="shared" si="0"/>
        <v>0</v>
      </c>
      <c r="F13" s="48" t="s">
        <v>269</v>
      </c>
      <c r="G13" s="14" t="s">
        <v>286</v>
      </c>
      <c r="H13" s="14" t="s">
        <v>210</v>
      </c>
      <c r="I13" s="14"/>
    </row>
    <row r="14" spans="1:9" s="6" customFormat="1" ht="265.5" customHeight="1" x14ac:dyDescent="0.15">
      <c r="A14" s="60">
        <v>1.1000000000000001</v>
      </c>
      <c r="B14" s="47" t="s">
        <v>211</v>
      </c>
      <c r="C14" s="100"/>
      <c r="D14" s="52">
        <v>2</v>
      </c>
      <c r="E14" s="51">
        <f t="shared" si="0"/>
        <v>0</v>
      </c>
      <c r="F14" s="48" t="s">
        <v>270</v>
      </c>
      <c r="G14" s="14" t="s">
        <v>285</v>
      </c>
      <c r="H14" s="14" t="s">
        <v>212</v>
      </c>
      <c r="I14" s="14"/>
    </row>
    <row r="15" spans="1:9" s="6" customFormat="1" ht="171" customHeight="1" x14ac:dyDescent="0.15">
      <c r="A15" s="56">
        <v>1.1100000000000001</v>
      </c>
      <c r="B15" s="47" t="s">
        <v>5</v>
      </c>
      <c r="C15" s="100"/>
      <c r="D15" s="52">
        <v>4</v>
      </c>
      <c r="E15" s="51">
        <f t="shared" si="0"/>
        <v>0</v>
      </c>
      <c r="F15" s="48" t="s">
        <v>271</v>
      </c>
      <c r="G15" s="14" t="s">
        <v>284</v>
      </c>
      <c r="H15" s="14" t="s">
        <v>87</v>
      </c>
      <c r="I15" s="14"/>
    </row>
    <row r="16" spans="1:9" s="6" customFormat="1" ht="191.25" customHeight="1" x14ac:dyDescent="0.15">
      <c r="A16" s="56">
        <v>1.1200000000000001</v>
      </c>
      <c r="B16" s="47" t="s">
        <v>5</v>
      </c>
      <c r="C16" s="100"/>
      <c r="D16" s="52">
        <v>2</v>
      </c>
      <c r="E16" s="51">
        <f t="shared" si="0"/>
        <v>0</v>
      </c>
      <c r="F16" s="48" t="s">
        <v>272</v>
      </c>
      <c r="G16" s="14" t="s">
        <v>283</v>
      </c>
      <c r="H16" s="14" t="s">
        <v>88</v>
      </c>
      <c r="I16" s="14"/>
    </row>
    <row r="17" spans="1:9" s="6" customFormat="1" ht="170.25" customHeight="1" x14ac:dyDescent="0.15">
      <c r="A17" s="56">
        <v>1.1299999999999999</v>
      </c>
      <c r="B17" s="47" t="s">
        <v>11</v>
      </c>
      <c r="C17" s="100"/>
      <c r="D17" s="52">
        <v>6</v>
      </c>
      <c r="E17" s="51">
        <f t="shared" si="0"/>
        <v>0</v>
      </c>
      <c r="F17" s="48" t="s">
        <v>95</v>
      </c>
      <c r="G17" s="14" t="s">
        <v>281</v>
      </c>
      <c r="H17" s="14" t="s">
        <v>282</v>
      </c>
      <c r="I17" s="14"/>
    </row>
    <row r="18" spans="1:9" s="6" customFormat="1" ht="54" customHeight="1" x14ac:dyDescent="0.15">
      <c r="A18" s="61">
        <v>1.1399999999999999</v>
      </c>
      <c r="B18" s="47" t="s">
        <v>38</v>
      </c>
      <c r="C18" s="100"/>
      <c r="D18" s="52">
        <v>2</v>
      </c>
      <c r="E18" s="51">
        <f t="shared" si="0"/>
        <v>0</v>
      </c>
      <c r="F18" s="48" t="s">
        <v>35</v>
      </c>
      <c r="G18" s="15" t="s">
        <v>89</v>
      </c>
      <c r="H18" s="14" t="s">
        <v>90</v>
      </c>
      <c r="I18" s="15"/>
    </row>
    <row r="19" spans="1:9" s="3" customFormat="1" ht="114" customHeight="1" x14ac:dyDescent="0.15">
      <c r="A19" s="62">
        <v>1.1499999999999999</v>
      </c>
      <c r="B19" s="47" t="s">
        <v>49</v>
      </c>
      <c r="C19" s="100"/>
      <c r="D19" s="52">
        <v>1</v>
      </c>
      <c r="E19" s="51">
        <f t="shared" si="0"/>
        <v>0</v>
      </c>
      <c r="F19" s="48" t="s">
        <v>179</v>
      </c>
      <c r="G19" s="16" t="s">
        <v>91</v>
      </c>
      <c r="H19" s="14" t="s">
        <v>92</v>
      </c>
      <c r="I19" s="16"/>
    </row>
    <row r="20" spans="1:9" s="1" customFormat="1" ht="39.950000000000003" customHeight="1" x14ac:dyDescent="0.15">
      <c r="A20" s="63"/>
      <c r="B20" s="49" t="s">
        <v>15</v>
      </c>
      <c r="C20" s="84"/>
      <c r="D20" s="54"/>
      <c r="E20" s="54">
        <f>SUM(E5:E19)</f>
        <v>0</v>
      </c>
      <c r="F20" s="49" t="s">
        <v>135</v>
      </c>
      <c r="G20" s="18"/>
      <c r="H20" s="18"/>
      <c r="I20" s="18"/>
    </row>
    <row r="21" spans="1:9" s="1" customFormat="1" x14ac:dyDescent="0.15">
      <c r="A21" s="76"/>
      <c r="B21" s="70"/>
      <c r="C21" s="101"/>
      <c r="D21" s="86"/>
      <c r="E21" s="86"/>
      <c r="F21" s="19"/>
      <c r="G21" s="19"/>
      <c r="H21" s="19"/>
      <c r="I21" s="19"/>
    </row>
    <row r="22" spans="1:9" s="1" customFormat="1" ht="39.950000000000003" customHeight="1" x14ac:dyDescent="0.15">
      <c r="A22" s="50"/>
      <c r="B22" s="44" t="s">
        <v>17</v>
      </c>
      <c r="C22" s="64"/>
      <c r="D22" s="50"/>
      <c r="E22" s="50"/>
      <c r="F22" s="12"/>
      <c r="G22" s="12"/>
      <c r="H22" s="12"/>
      <c r="I22" s="12"/>
    </row>
    <row r="23" spans="1:9" s="1" customFormat="1" ht="149.25" customHeight="1" x14ac:dyDescent="0.15">
      <c r="A23" s="56">
        <v>2.1</v>
      </c>
      <c r="B23" s="47" t="s">
        <v>29</v>
      </c>
      <c r="C23" s="100"/>
      <c r="D23" s="52">
        <v>3</v>
      </c>
      <c r="E23" s="51">
        <f t="shared" ref="E23:E33" si="1">IF(C23="x",D23,0)</f>
        <v>0</v>
      </c>
      <c r="F23" s="48" t="s">
        <v>213</v>
      </c>
      <c r="G23" s="13" t="s">
        <v>169</v>
      </c>
      <c r="H23" s="13" t="s">
        <v>214</v>
      </c>
      <c r="I23" s="13"/>
    </row>
    <row r="24" spans="1:9" s="1" customFormat="1" ht="149.25" customHeight="1" x14ac:dyDescent="0.15">
      <c r="A24" s="56">
        <v>2.2000000000000002</v>
      </c>
      <c r="B24" s="47" t="s">
        <v>58</v>
      </c>
      <c r="C24" s="100"/>
      <c r="D24" s="52">
        <v>1</v>
      </c>
      <c r="E24" s="51">
        <f t="shared" si="1"/>
        <v>0</v>
      </c>
      <c r="F24" s="48" t="s">
        <v>215</v>
      </c>
      <c r="G24" s="13" t="s">
        <v>263</v>
      </c>
      <c r="H24" s="13" t="s">
        <v>216</v>
      </c>
      <c r="I24" s="13"/>
    </row>
    <row r="25" spans="1:9" s="1" customFormat="1" ht="105.75" customHeight="1" x14ac:dyDescent="0.15">
      <c r="A25" s="56">
        <v>2.2999999999999998</v>
      </c>
      <c r="B25" s="47" t="s">
        <v>28</v>
      </c>
      <c r="C25" s="100"/>
      <c r="D25" s="52">
        <v>1</v>
      </c>
      <c r="E25" s="51">
        <f t="shared" si="1"/>
        <v>0</v>
      </c>
      <c r="F25" s="48" t="s">
        <v>66</v>
      </c>
      <c r="G25" s="13" t="s">
        <v>62</v>
      </c>
      <c r="H25" s="13" t="s">
        <v>93</v>
      </c>
      <c r="I25" s="13"/>
    </row>
    <row r="26" spans="1:9" s="1" customFormat="1" ht="95.25" customHeight="1" x14ac:dyDescent="0.15">
      <c r="A26" s="56">
        <v>2.4</v>
      </c>
      <c r="B26" s="47" t="s">
        <v>217</v>
      </c>
      <c r="C26" s="100"/>
      <c r="D26" s="52">
        <v>4</v>
      </c>
      <c r="E26" s="51">
        <f t="shared" si="1"/>
        <v>0</v>
      </c>
      <c r="F26" s="48" t="s">
        <v>74</v>
      </c>
      <c r="G26" s="14" t="s">
        <v>180</v>
      </c>
      <c r="H26" s="14" t="s">
        <v>170</v>
      </c>
      <c r="I26" s="14"/>
    </row>
    <row r="27" spans="1:9" s="1" customFormat="1" ht="105.75" customHeight="1" x14ac:dyDescent="0.15">
      <c r="A27" s="56">
        <v>2.5</v>
      </c>
      <c r="B27" s="47" t="s">
        <v>217</v>
      </c>
      <c r="C27" s="100"/>
      <c r="D27" s="52">
        <v>2</v>
      </c>
      <c r="E27" s="51">
        <f t="shared" si="1"/>
        <v>0</v>
      </c>
      <c r="F27" s="48" t="s">
        <v>171</v>
      </c>
      <c r="G27" s="14" t="s">
        <v>172</v>
      </c>
      <c r="H27" s="14" t="s">
        <v>173</v>
      </c>
      <c r="I27" s="14"/>
    </row>
    <row r="28" spans="1:9" s="1" customFormat="1" ht="81.75" customHeight="1" x14ac:dyDescent="0.15">
      <c r="A28" s="56">
        <v>2.6</v>
      </c>
      <c r="B28" s="47" t="s">
        <v>218</v>
      </c>
      <c r="C28" s="100"/>
      <c r="D28" s="52">
        <v>3</v>
      </c>
      <c r="E28" s="51">
        <f t="shared" si="1"/>
        <v>0</v>
      </c>
      <c r="F28" s="48" t="s">
        <v>75</v>
      </c>
      <c r="G28" s="14" t="s">
        <v>86</v>
      </c>
      <c r="H28" s="14" t="s">
        <v>174</v>
      </c>
      <c r="I28" s="14"/>
    </row>
    <row r="29" spans="1:9" s="1" customFormat="1" ht="74.25" customHeight="1" x14ac:dyDescent="0.15">
      <c r="A29" s="56">
        <v>2.7</v>
      </c>
      <c r="B29" s="47" t="s">
        <v>218</v>
      </c>
      <c r="C29" s="100"/>
      <c r="D29" s="52">
        <v>2</v>
      </c>
      <c r="E29" s="51">
        <f t="shared" si="1"/>
        <v>0</v>
      </c>
      <c r="F29" s="48" t="s">
        <v>76</v>
      </c>
      <c r="G29" s="14" t="s">
        <v>86</v>
      </c>
      <c r="H29" s="14" t="s">
        <v>181</v>
      </c>
      <c r="I29" s="14"/>
    </row>
    <row r="30" spans="1:9" s="1" customFormat="1" ht="173.25" customHeight="1" x14ac:dyDescent="0.15">
      <c r="A30" s="56">
        <v>2.8</v>
      </c>
      <c r="B30" s="47" t="s">
        <v>3</v>
      </c>
      <c r="C30" s="100"/>
      <c r="D30" s="52">
        <v>2</v>
      </c>
      <c r="E30" s="51">
        <f t="shared" si="1"/>
        <v>0</v>
      </c>
      <c r="F30" s="48" t="s">
        <v>50</v>
      </c>
      <c r="G30" s="14" t="s">
        <v>94</v>
      </c>
      <c r="H30" s="14" t="s">
        <v>228</v>
      </c>
      <c r="I30" s="14"/>
    </row>
    <row r="31" spans="1:9" s="1" customFormat="1" ht="104.25" customHeight="1" x14ac:dyDescent="0.15">
      <c r="A31" s="62">
        <v>2.9</v>
      </c>
      <c r="B31" s="47" t="s">
        <v>37</v>
      </c>
      <c r="C31" s="100"/>
      <c r="D31" s="52">
        <v>1</v>
      </c>
      <c r="E31" s="51">
        <f t="shared" si="1"/>
        <v>0</v>
      </c>
      <c r="F31" s="48" t="s">
        <v>175</v>
      </c>
      <c r="G31" s="20" t="s">
        <v>96</v>
      </c>
      <c r="H31" s="20" t="s">
        <v>176</v>
      </c>
      <c r="I31" s="20"/>
    </row>
    <row r="32" spans="1:9" s="1" customFormat="1" ht="330" customHeight="1" x14ac:dyDescent="0.15">
      <c r="A32" s="60">
        <v>2.1</v>
      </c>
      <c r="B32" s="47" t="s">
        <v>72</v>
      </c>
      <c r="C32" s="100"/>
      <c r="D32" s="52">
        <v>4</v>
      </c>
      <c r="E32" s="51">
        <f t="shared" si="1"/>
        <v>0</v>
      </c>
      <c r="F32" s="48" t="s">
        <v>229</v>
      </c>
      <c r="G32" s="14" t="s">
        <v>182</v>
      </c>
      <c r="H32" s="14" t="s">
        <v>230</v>
      </c>
      <c r="I32" s="14"/>
    </row>
    <row r="33" spans="1:9" s="1" customFormat="1" ht="64.5" customHeight="1" x14ac:dyDescent="0.15">
      <c r="A33" s="77">
        <v>2.11</v>
      </c>
      <c r="B33" s="47" t="s">
        <v>46</v>
      </c>
      <c r="C33" s="100"/>
      <c r="D33" s="52">
        <v>1</v>
      </c>
      <c r="E33" s="51">
        <f t="shared" si="1"/>
        <v>0</v>
      </c>
      <c r="F33" s="48" t="s">
        <v>177</v>
      </c>
      <c r="G33" s="17"/>
      <c r="H33" s="14" t="s">
        <v>231</v>
      </c>
      <c r="I33" s="17"/>
    </row>
    <row r="34" spans="1:9" s="6" customFormat="1" ht="39.950000000000003" customHeight="1" x14ac:dyDescent="0.15">
      <c r="A34" s="63"/>
      <c r="B34" s="49" t="s">
        <v>17</v>
      </c>
      <c r="C34" s="84"/>
      <c r="D34" s="54"/>
      <c r="E34" s="54">
        <f>SUM(E23:E33)</f>
        <v>0</v>
      </c>
      <c r="F34" s="49" t="s">
        <v>136</v>
      </c>
      <c r="G34" s="18"/>
      <c r="H34" s="18"/>
      <c r="I34" s="18"/>
    </row>
    <row r="35" spans="1:9" s="6" customFormat="1" ht="18.75" x14ac:dyDescent="0.15">
      <c r="A35" s="78"/>
      <c r="B35" s="71"/>
      <c r="C35" s="102"/>
      <c r="D35" s="82"/>
      <c r="E35" s="82"/>
      <c r="F35" s="24"/>
      <c r="G35" s="21"/>
      <c r="H35" s="21"/>
      <c r="I35" s="21"/>
    </row>
    <row r="36" spans="1:9" s="6" customFormat="1" ht="39.950000000000003" customHeight="1" x14ac:dyDescent="0.15">
      <c r="A36" s="50"/>
      <c r="B36" s="44" t="s">
        <v>24</v>
      </c>
      <c r="C36" s="64"/>
      <c r="D36" s="50"/>
      <c r="E36" s="50"/>
      <c r="F36" s="22"/>
      <c r="G36" s="22"/>
      <c r="H36" s="22"/>
      <c r="I36" s="22"/>
    </row>
    <row r="37" spans="1:9" s="6" customFormat="1" ht="253.5" customHeight="1" x14ac:dyDescent="0.15">
      <c r="A37" s="55">
        <v>3.1</v>
      </c>
      <c r="B37" s="47" t="s">
        <v>40</v>
      </c>
      <c r="C37" s="99"/>
      <c r="D37" s="87">
        <v>3</v>
      </c>
      <c r="E37" s="51">
        <f t="shared" ref="E37:E50" si="2">IF(C37="x",D37,0)</f>
        <v>0</v>
      </c>
      <c r="F37" s="46" t="s">
        <v>232</v>
      </c>
      <c r="G37" s="31" t="s">
        <v>280</v>
      </c>
      <c r="H37" s="31" t="s">
        <v>233</v>
      </c>
      <c r="I37" s="13"/>
    </row>
    <row r="38" spans="1:9" s="6" customFormat="1" ht="252" customHeight="1" x14ac:dyDescent="0.15">
      <c r="A38" s="56">
        <v>3.2</v>
      </c>
      <c r="B38" s="47" t="s">
        <v>40</v>
      </c>
      <c r="C38" s="100"/>
      <c r="D38" s="88">
        <v>2</v>
      </c>
      <c r="E38" s="51">
        <f t="shared" si="2"/>
        <v>0</v>
      </c>
      <c r="F38" s="48" t="s">
        <v>234</v>
      </c>
      <c r="G38" s="31" t="s">
        <v>279</v>
      </c>
      <c r="H38" s="31" t="s">
        <v>235</v>
      </c>
      <c r="I38" s="14"/>
    </row>
    <row r="39" spans="1:9" s="6" customFormat="1" ht="242.25" customHeight="1" x14ac:dyDescent="0.15">
      <c r="A39" s="56">
        <v>3.3</v>
      </c>
      <c r="B39" s="47" t="s">
        <v>40</v>
      </c>
      <c r="C39" s="100"/>
      <c r="D39" s="88">
        <v>1</v>
      </c>
      <c r="E39" s="51">
        <f t="shared" si="2"/>
        <v>0</v>
      </c>
      <c r="F39" s="48" t="s">
        <v>236</v>
      </c>
      <c r="G39" s="31" t="s">
        <v>278</v>
      </c>
      <c r="H39" s="31" t="s">
        <v>237</v>
      </c>
      <c r="I39" s="14"/>
    </row>
    <row r="40" spans="1:9" s="6" customFormat="1" ht="156" customHeight="1" x14ac:dyDescent="0.15">
      <c r="A40" s="56">
        <v>3.4</v>
      </c>
      <c r="B40" s="47" t="s">
        <v>54</v>
      </c>
      <c r="C40" s="100"/>
      <c r="D40" s="89">
        <v>2</v>
      </c>
      <c r="E40" s="51">
        <f t="shared" si="2"/>
        <v>0</v>
      </c>
      <c r="F40" s="48" t="s">
        <v>183</v>
      </c>
      <c r="G40" s="14" t="s">
        <v>165</v>
      </c>
      <c r="H40" s="31" t="s">
        <v>184</v>
      </c>
      <c r="I40" s="14"/>
    </row>
    <row r="41" spans="1:9" s="6" customFormat="1" ht="195.75" customHeight="1" x14ac:dyDescent="0.15">
      <c r="A41" s="56">
        <v>3.5</v>
      </c>
      <c r="B41" s="47" t="s">
        <v>56</v>
      </c>
      <c r="C41" s="100"/>
      <c r="D41" s="89">
        <v>2</v>
      </c>
      <c r="E41" s="51">
        <f t="shared" si="2"/>
        <v>0</v>
      </c>
      <c r="F41" s="48" t="s">
        <v>146</v>
      </c>
      <c r="G41" s="14" t="s">
        <v>97</v>
      </c>
      <c r="H41" s="31" t="s">
        <v>164</v>
      </c>
      <c r="I41" s="14"/>
    </row>
    <row r="42" spans="1:9" s="6" customFormat="1" ht="162.75" customHeight="1" x14ac:dyDescent="0.15">
      <c r="A42" s="56">
        <v>3.6</v>
      </c>
      <c r="B42" s="47" t="s">
        <v>32</v>
      </c>
      <c r="C42" s="100"/>
      <c r="D42" s="89">
        <v>3</v>
      </c>
      <c r="E42" s="51">
        <f t="shared" si="2"/>
        <v>0</v>
      </c>
      <c r="F42" s="48" t="s">
        <v>238</v>
      </c>
      <c r="G42" s="17" t="s">
        <v>98</v>
      </c>
      <c r="H42" s="29" t="s">
        <v>239</v>
      </c>
      <c r="I42" s="14"/>
    </row>
    <row r="43" spans="1:9" s="6" customFormat="1" ht="92.25" customHeight="1" x14ac:dyDescent="0.15">
      <c r="A43" s="56">
        <v>3.7</v>
      </c>
      <c r="B43" s="47" t="s">
        <v>42</v>
      </c>
      <c r="C43" s="100"/>
      <c r="D43" s="89">
        <v>1</v>
      </c>
      <c r="E43" s="51">
        <f t="shared" si="2"/>
        <v>0</v>
      </c>
      <c r="F43" s="48" t="s">
        <v>240</v>
      </c>
      <c r="G43" s="17" t="s">
        <v>99</v>
      </c>
      <c r="H43" s="14" t="s">
        <v>241</v>
      </c>
      <c r="I43" s="14"/>
    </row>
    <row r="44" spans="1:9" s="6" customFormat="1" ht="213" customHeight="1" x14ac:dyDescent="0.15">
      <c r="A44" s="56">
        <v>3.8</v>
      </c>
      <c r="B44" s="47" t="s">
        <v>4</v>
      </c>
      <c r="C44" s="100"/>
      <c r="D44" s="89">
        <v>1</v>
      </c>
      <c r="E44" s="51">
        <f t="shared" si="2"/>
        <v>0</v>
      </c>
      <c r="F44" s="48" t="s">
        <v>196</v>
      </c>
      <c r="G44" s="14" t="s">
        <v>100</v>
      </c>
      <c r="H44" s="14" t="s">
        <v>168</v>
      </c>
      <c r="I44" s="14"/>
    </row>
    <row r="45" spans="1:9" s="6" customFormat="1" ht="75.75" customHeight="1" x14ac:dyDescent="0.15">
      <c r="A45" s="56">
        <v>3.9</v>
      </c>
      <c r="B45" s="47" t="s">
        <v>34</v>
      </c>
      <c r="C45" s="100"/>
      <c r="D45" s="89">
        <v>1</v>
      </c>
      <c r="E45" s="51">
        <f t="shared" si="2"/>
        <v>0</v>
      </c>
      <c r="F45" s="48" t="s">
        <v>67</v>
      </c>
      <c r="G45" s="14" t="s">
        <v>101</v>
      </c>
      <c r="H45" s="14" t="s">
        <v>102</v>
      </c>
      <c r="I45" s="14"/>
    </row>
    <row r="46" spans="1:9" s="6" customFormat="1" ht="382.5" customHeight="1" x14ac:dyDescent="0.15">
      <c r="A46" s="60">
        <v>3.1</v>
      </c>
      <c r="B46" s="47" t="s">
        <v>6</v>
      </c>
      <c r="C46" s="100"/>
      <c r="D46" s="89">
        <v>4</v>
      </c>
      <c r="E46" s="51">
        <f t="shared" si="2"/>
        <v>0</v>
      </c>
      <c r="F46" s="48" t="s">
        <v>242</v>
      </c>
      <c r="G46" s="14" t="s">
        <v>185</v>
      </c>
      <c r="H46" s="14" t="s">
        <v>243</v>
      </c>
      <c r="I46" s="14"/>
    </row>
    <row r="47" spans="1:9" s="6" customFormat="1" ht="386.25" customHeight="1" x14ac:dyDescent="0.15">
      <c r="A47" s="56">
        <v>3.11</v>
      </c>
      <c r="B47" s="47" t="s">
        <v>6</v>
      </c>
      <c r="C47" s="100"/>
      <c r="D47" s="89">
        <v>2</v>
      </c>
      <c r="E47" s="51">
        <f t="shared" si="2"/>
        <v>0</v>
      </c>
      <c r="F47" s="48" t="s">
        <v>244</v>
      </c>
      <c r="G47" s="14" t="s">
        <v>185</v>
      </c>
      <c r="H47" s="14" t="s">
        <v>245</v>
      </c>
      <c r="I47" s="14"/>
    </row>
    <row r="48" spans="1:9" s="6" customFormat="1" ht="70.5" customHeight="1" x14ac:dyDescent="0.15">
      <c r="A48" s="56">
        <v>3.12</v>
      </c>
      <c r="B48" s="47" t="s">
        <v>147</v>
      </c>
      <c r="C48" s="100"/>
      <c r="D48" s="89">
        <v>2</v>
      </c>
      <c r="E48" s="51">
        <f t="shared" si="2"/>
        <v>0</v>
      </c>
      <c r="F48" s="48" t="s">
        <v>162</v>
      </c>
      <c r="G48" s="17" t="s">
        <v>103</v>
      </c>
      <c r="H48" s="29" t="s">
        <v>163</v>
      </c>
      <c r="I48" s="14"/>
    </row>
    <row r="49" spans="1:9" s="6" customFormat="1" ht="174.75" customHeight="1" x14ac:dyDescent="0.15">
      <c r="A49" s="56">
        <v>3.13</v>
      </c>
      <c r="B49" s="47" t="s">
        <v>219</v>
      </c>
      <c r="C49" s="100"/>
      <c r="D49" s="89">
        <v>2</v>
      </c>
      <c r="E49" s="51">
        <f t="shared" si="2"/>
        <v>0</v>
      </c>
      <c r="F49" s="48" t="s">
        <v>166</v>
      </c>
      <c r="G49" s="14" t="s">
        <v>104</v>
      </c>
      <c r="H49" s="14" t="s">
        <v>167</v>
      </c>
      <c r="I49" s="14"/>
    </row>
    <row r="50" spans="1:9" s="1" customFormat="1" ht="64.5" customHeight="1" x14ac:dyDescent="0.15">
      <c r="A50" s="56">
        <v>3.14</v>
      </c>
      <c r="B50" s="72" t="s">
        <v>10</v>
      </c>
      <c r="C50" s="103"/>
      <c r="D50" s="90">
        <v>2</v>
      </c>
      <c r="E50" s="51">
        <f t="shared" si="2"/>
        <v>0</v>
      </c>
      <c r="F50" s="66" t="s">
        <v>31</v>
      </c>
      <c r="G50" s="17" t="s">
        <v>105</v>
      </c>
      <c r="H50" s="29" t="s">
        <v>106</v>
      </c>
      <c r="I50" s="20"/>
    </row>
    <row r="51" spans="1:9" s="1" customFormat="1" ht="39.950000000000003" customHeight="1" x14ac:dyDescent="0.15">
      <c r="A51" s="63"/>
      <c r="B51" s="49" t="s">
        <v>24</v>
      </c>
      <c r="C51" s="84"/>
      <c r="D51" s="54"/>
      <c r="E51" s="54">
        <f>SUM(E37:E50)</f>
        <v>0</v>
      </c>
      <c r="F51" s="49" t="s">
        <v>137</v>
      </c>
      <c r="G51" s="18"/>
      <c r="H51" s="18"/>
      <c r="I51" s="18"/>
    </row>
    <row r="52" spans="1:9" s="1" customFormat="1" ht="18.75" x14ac:dyDescent="0.15">
      <c r="A52" s="79"/>
      <c r="B52" s="9"/>
      <c r="C52" s="104"/>
      <c r="D52" s="91"/>
      <c r="E52" s="91"/>
      <c r="F52" s="9"/>
      <c r="G52" s="9"/>
      <c r="H52" s="9"/>
      <c r="I52" s="9"/>
    </row>
    <row r="53" spans="1:9" s="1" customFormat="1" ht="39.950000000000003" customHeight="1" x14ac:dyDescent="0.15">
      <c r="A53" s="50"/>
      <c r="B53" s="44" t="s">
        <v>18</v>
      </c>
      <c r="C53" s="64"/>
      <c r="D53" s="50"/>
      <c r="E53" s="50"/>
      <c r="F53" s="12"/>
      <c r="G53" s="12"/>
      <c r="H53" s="12"/>
      <c r="I53" s="12"/>
    </row>
    <row r="54" spans="1:9" s="1" customFormat="1" ht="129" customHeight="1" x14ac:dyDescent="0.15">
      <c r="A54" s="55">
        <v>4.0999999999999996</v>
      </c>
      <c r="B54" s="45" t="s">
        <v>220</v>
      </c>
      <c r="C54" s="105"/>
      <c r="D54" s="92">
        <v>3</v>
      </c>
      <c r="E54" s="51">
        <f t="shared" ref="E54:E59" si="3">IF(C54="x",D54,0)</f>
        <v>0</v>
      </c>
      <c r="F54" s="45" t="s">
        <v>153</v>
      </c>
      <c r="G54" s="23" t="s">
        <v>109</v>
      </c>
      <c r="H54" s="23" t="s">
        <v>154</v>
      </c>
      <c r="I54" s="23"/>
    </row>
    <row r="55" spans="1:9" s="1" customFormat="1" ht="134.25" customHeight="1" x14ac:dyDescent="0.15">
      <c r="A55" s="55">
        <v>4.2</v>
      </c>
      <c r="B55" s="45" t="s">
        <v>221</v>
      </c>
      <c r="C55" s="105"/>
      <c r="D55" s="92">
        <v>1</v>
      </c>
      <c r="E55" s="51">
        <f t="shared" si="3"/>
        <v>0</v>
      </c>
      <c r="F55" s="45" t="s">
        <v>186</v>
      </c>
      <c r="G55" s="23" t="s">
        <v>109</v>
      </c>
      <c r="H55" s="23" t="s">
        <v>187</v>
      </c>
      <c r="I55" s="23"/>
    </row>
    <row r="56" spans="1:9" s="1" customFormat="1" ht="117.75" customHeight="1" x14ac:dyDescent="0.15">
      <c r="A56" s="56">
        <v>4.3</v>
      </c>
      <c r="B56" s="47" t="s">
        <v>222</v>
      </c>
      <c r="C56" s="106"/>
      <c r="D56" s="93">
        <v>3</v>
      </c>
      <c r="E56" s="51">
        <f t="shared" si="3"/>
        <v>0</v>
      </c>
      <c r="F56" s="47" t="s">
        <v>155</v>
      </c>
      <c r="G56" s="17" t="s">
        <v>188</v>
      </c>
      <c r="H56" s="17" t="s">
        <v>156</v>
      </c>
      <c r="I56" s="17"/>
    </row>
    <row r="57" spans="1:9" s="1" customFormat="1" ht="202.5" customHeight="1" x14ac:dyDescent="0.15">
      <c r="A57" s="56">
        <v>4.4000000000000004</v>
      </c>
      <c r="B57" s="47" t="s">
        <v>223</v>
      </c>
      <c r="C57" s="106"/>
      <c r="D57" s="93">
        <v>3</v>
      </c>
      <c r="E57" s="51">
        <f t="shared" si="3"/>
        <v>0</v>
      </c>
      <c r="F57" s="47" t="s">
        <v>158</v>
      </c>
      <c r="G57" s="17" t="s">
        <v>63</v>
      </c>
      <c r="H57" s="17" t="s">
        <v>157</v>
      </c>
      <c r="I57" s="17"/>
    </row>
    <row r="58" spans="1:9" s="1" customFormat="1" ht="201" customHeight="1" x14ac:dyDescent="0.15">
      <c r="A58" s="56">
        <v>4.5</v>
      </c>
      <c r="B58" s="47" t="s">
        <v>224</v>
      </c>
      <c r="C58" s="106"/>
      <c r="D58" s="93">
        <v>2</v>
      </c>
      <c r="E58" s="51">
        <f t="shared" si="3"/>
        <v>0</v>
      </c>
      <c r="F58" s="47" t="s">
        <v>159</v>
      </c>
      <c r="G58" s="17" t="s">
        <v>63</v>
      </c>
      <c r="H58" s="17" t="s">
        <v>160</v>
      </c>
      <c r="I58" s="17"/>
    </row>
    <row r="59" spans="1:9" s="5" customFormat="1" ht="68.25" customHeight="1" x14ac:dyDescent="0.15">
      <c r="A59" s="80">
        <v>4.5999999999999996</v>
      </c>
      <c r="B59" s="47" t="s">
        <v>225</v>
      </c>
      <c r="C59" s="106"/>
      <c r="D59" s="93">
        <v>3</v>
      </c>
      <c r="E59" s="51">
        <f t="shared" si="3"/>
        <v>0</v>
      </c>
      <c r="F59" s="47" t="s">
        <v>161</v>
      </c>
      <c r="G59" s="16" t="s">
        <v>107</v>
      </c>
      <c r="H59" s="16" t="s">
        <v>108</v>
      </c>
      <c r="I59" s="16"/>
    </row>
    <row r="60" spans="1:9" s="1" customFormat="1" ht="39.950000000000003" customHeight="1" x14ac:dyDescent="0.15">
      <c r="A60" s="63"/>
      <c r="B60" s="49" t="s">
        <v>18</v>
      </c>
      <c r="C60" s="84"/>
      <c r="D60" s="54"/>
      <c r="E60" s="54">
        <f>SUM(E54:E59)</f>
        <v>0</v>
      </c>
      <c r="F60" s="49" t="s">
        <v>138</v>
      </c>
      <c r="G60" s="18"/>
      <c r="H60" s="18"/>
      <c r="I60" s="18"/>
    </row>
    <row r="61" spans="1:9" s="1" customFormat="1" ht="18.75" x14ac:dyDescent="0.15">
      <c r="A61" s="78"/>
      <c r="B61" s="71"/>
      <c r="C61" s="102"/>
      <c r="D61" s="82"/>
      <c r="E61" s="82"/>
      <c r="F61" s="24"/>
      <c r="G61" s="24"/>
      <c r="H61" s="24"/>
      <c r="I61" s="24"/>
    </row>
    <row r="62" spans="1:9" s="1" customFormat="1" ht="39.950000000000003" customHeight="1" x14ac:dyDescent="0.15">
      <c r="A62" s="50"/>
      <c r="B62" s="12" t="s">
        <v>23</v>
      </c>
      <c r="C62" s="50"/>
      <c r="D62" s="50"/>
      <c r="E62" s="50"/>
      <c r="F62" s="12"/>
      <c r="G62" s="12"/>
      <c r="H62" s="12"/>
      <c r="I62" s="12"/>
    </row>
    <row r="63" spans="1:9" s="1" customFormat="1" ht="107.25" customHeight="1" x14ac:dyDescent="0.15">
      <c r="A63" s="55">
        <v>5.0999999999999996</v>
      </c>
      <c r="B63" s="45" t="s">
        <v>68</v>
      </c>
      <c r="C63" s="99"/>
      <c r="D63" s="94">
        <v>1</v>
      </c>
      <c r="E63" s="51">
        <f t="shared" ref="E63:E71" si="4">IF(C63="x",D63,0)</f>
        <v>0</v>
      </c>
      <c r="F63" s="46" t="s">
        <v>47</v>
      </c>
      <c r="G63" s="32" t="s">
        <v>110</v>
      </c>
      <c r="H63" s="29" t="s">
        <v>246</v>
      </c>
      <c r="I63" s="29"/>
    </row>
    <row r="64" spans="1:9" s="1" customFormat="1" ht="107.25" customHeight="1" x14ac:dyDescent="0.15">
      <c r="A64" s="81">
        <v>5.2</v>
      </c>
      <c r="B64" s="47" t="s">
        <v>68</v>
      </c>
      <c r="C64" s="100"/>
      <c r="D64" s="89">
        <v>1</v>
      </c>
      <c r="E64" s="51">
        <f t="shared" si="4"/>
        <v>0</v>
      </c>
      <c r="F64" s="48" t="s">
        <v>150</v>
      </c>
      <c r="G64" s="32" t="s">
        <v>111</v>
      </c>
      <c r="H64" s="29" t="s">
        <v>247</v>
      </c>
      <c r="I64" s="14"/>
    </row>
    <row r="65" spans="1:9" s="1" customFormat="1" ht="70.5" customHeight="1" x14ac:dyDescent="0.15">
      <c r="A65" s="81">
        <v>5.3</v>
      </c>
      <c r="B65" s="47" t="s">
        <v>1</v>
      </c>
      <c r="C65" s="100"/>
      <c r="D65" s="89">
        <v>1</v>
      </c>
      <c r="E65" s="51">
        <f t="shared" si="4"/>
        <v>0</v>
      </c>
      <c r="F65" s="48" t="s">
        <v>69</v>
      </c>
      <c r="G65" s="17" t="s">
        <v>112</v>
      </c>
      <c r="H65" s="29" t="s">
        <v>113</v>
      </c>
      <c r="I65" s="14"/>
    </row>
    <row r="66" spans="1:9" s="1" customFormat="1" ht="69.75" customHeight="1" x14ac:dyDescent="0.15">
      <c r="A66" s="56">
        <v>5.4</v>
      </c>
      <c r="B66" s="47" t="s">
        <v>1</v>
      </c>
      <c r="C66" s="99"/>
      <c r="D66" s="94">
        <v>1</v>
      </c>
      <c r="E66" s="51">
        <f t="shared" si="4"/>
        <v>0</v>
      </c>
      <c r="F66" s="67" t="s">
        <v>57</v>
      </c>
      <c r="G66" s="17" t="s">
        <v>114</v>
      </c>
      <c r="H66" s="29" t="s">
        <v>115</v>
      </c>
      <c r="I66" s="25"/>
    </row>
    <row r="67" spans="1:9" s="1" customFormat="1" ht="114.75" customHeight="1" x14ac:dyDescent="0.15">
      <c r="A67" s="56">
        <v>5.5</v>
      </c>
      <c r="B67" s="47" t="s">
        <v>1</v>
      </c>
      <c r="C67" s="100"/>
      <c r="D67" s="89">
        <v>1</v>
      </c>
      <c r="E67" s="51">
        <f t="shared" si="4"/>
        <v>0</v>
      </c>
      <c r="F67" s="48" t="s">
        <v>70</v>
      </c>
      <c r="G67" s="17" t="s">
        <v>116</v>
      </c>
      <c r="H67" s="29" t="s">
        <v>117</v>
      </c>
      <c r="I67" s="14"/>
    </row>
    <row r="68" spans="1:9" s="1" customFormat="1" ht="124.5" customHeight="1" x14ac:dyDescent="0.15">
      <c r="A68" s="56">
        <v>5.6</v>
      </c>
      <c r="B68" s="47" t="s">
        <v>1</v>
      </c>
      <c r="C68" s="106"/>
      <c r="D68" s="93">
        <v>3</v>
      </c>
      <c r="E68" s="51">
        <f t="shared" si="4"/>
        <v>0</v>
      </c>
      <c r="F68" s="47" t="s">
        <v>151</v>
      </c>
      <c r="G68" s="17" t="s">
        <v>118</v>
      </c>
      <c r="H68" s="29" t="s">
        <v>119</v>
      </c>
      <c r="I68" s="17"/>
    </row>
    <row r="69" spans="1:9" s="1" customFormat="1" ht="156.75" customHeight="1" x14ac:dyDescent="0.15">
      <c r="A69" s="81">
        <v>5.7</v>
      </c>
      <c r="B69" s="47" t="s">
        <v>12</v>
      </c>
      <c r="C69" s="100"/>
      <c r="D69" s="89">
        <v>3</v>
      </c>
      <c r="E69" s="51">
        <f t="shared" si="4"/>
        <v>0</v>
      </c>
      <c r="F69" s="48" t="s">
        <v>152</v>
      </c>
      <c r="G69" s="14" t="s">
        <v>189</v>
      </c>
      <c r="H69" s="14" t="s">
        <v>120</v>
      </c>
      <c r="I69" s="14"/>
    </row>
    <row r="70" spans="1:9" s="1" customFormat="1" ht="96" customHeight="1" x14ac:dyDescent="0.15">
      <c r="A70" s="56">
        <v>5.8</v>
      </c>
      <c r="B70" s="47" t="s">
        <v>52</v>
      </c>
      <c r="C70" s="100"/>
      <c r="D70" s="89">
        <v>1</v>
      </c>
      <c r="E70" s="51">
        <f t="shared" si="4"/>
        <v>0</v>
      </c>
      <c r="F70" s="48" t="s">
        <v>55</v>
      </c>
      <c r="G70" s="17" t="s">
        <v>64</v>
      </c>
      <c r="H70" s="17" t="s">
        <v>121</v>
      </c>
      <c r="I70" s="17"/>
    </row>
    <row r="71" spans="1:9" s="1" customFormat="1" ht="48" customHeight="1" x14ac:dyDescent="0.15">
      <c r="A71" s="56">
        <v>5.9</v>
      </c>
      <c r="B71" s="47" t="s">
        <v>7</v>
      </c>
      <c r="C71" s="100"/>
      <c r="D71" s="89">
        <v>2</v>
      </c>
      <c r="E71" s="51">
        <f t="shared" si="4"/>
        <v>0</v>
      </c>
      <c r="F71" s="48" t="s">
        <v>190</v>
      </c>
      <c r="G71" s="16" t="s">
        <v>65</v>
      </c>
      <c r="H71" s="16" t="s">
        <v>191</v>
      </c>
      <c r="I71" s="16"/>
    </row>
    <row r="72" spans="1:9" s="3" customFormat="1" ht="39.950000000000003" customHeight="1" x14ac:dyDescent="0.15">
      <c r="A72" s="63"/>
      <c r="B72" s="49" t="s">
        <v>23</v>
      </c>
      <c r="C72" s="84"/>
      <c r="D72" s="54"/>
      <c r="E72" s="54">
        <f>SUM(E63:E71)</f>
        <v>0</v>
      </c>
      <c r="F72" s="49" t="s">
        <v>139</v>
      </c>
      <c r="G72" s="18"/>
      <c r="H72" s="18"/>
      <c r="I72" s="18"/>
    </row>
    <row r="73" spans="1:9" s="3" customFormat="1" ht="18.75" x14ac:dyDescent="0.15">
      <c r="A73" s="78"/>
      <c r="B73" s="71"/>
      <c r="C73" s="102"/>
      <c r="D73" s="82"/>
      <c r="E73" s="82"/>
      <c r="F73" s="24"/>
      <c r="G73" s="9"/>
      <c r="H73" s="9"/>
      <c r="I73" s="9"/>
    </row>
    <row r="74" spans="1:9" s="3" customFormat="1" ht="39.950000000000003" customHeight="1" x14ac:dyDescent="0.15">
      <c r="A74" s="50"/>
      <c r="B74" s="44" t="s">
        <v>19</v>
      </c>
      <c r="C74" s="64"/>
      <c r="D74" s="50"/>
      <c r="E74" s="50"/>
      <c r="F74" s="12"/>
      <c r="G74" s="12"/>
      <c r="H74" s="12"/>
      <c r="I74" s="12"/>
    </row>
    <row r="75" spans="1:9" s="3" customFormat="1" ht="74.25" customHeight="1" x14ac:dyDescent="0.15">
      <c r="A75" s="56">
        <v>6.1</v>
      </c>
      <c r="B75" s="47" t="s">
        <v>0</v>
      </c>
      <c r="C75" s="100"/>
      <c r="D75" s="89">
        <v>1</v>
      </c>
      <c r="E75" s="51">
        <f t="shared" ref="E75:E78" si="5">IF(C75="x",D75,0)</f>
        <v>0</v>
      </c>
      <c r="F75" s="48" t="s">
        <v>48</v>
      </c>
      <c r="G75" s="14" t="s">
        <v>265</v>
      </c>
      <c r="H75" s="14" t="s">
        <v>125</v>
      </c>
      <c r="I75" s="14"/>
    </row>
    <row r="76" spans="1:9" s="3" customFormat="1" ht="75" customHeight="1" x14ac:dyDescent="0.15">
      <c r="A76" s="56">
        <v>6.2</v>
      </c>
      <c r="B76" s="47" t="s">
        <v>27</v>
      </c>
      <c r="C76" s="100"/>
      <c r="D76" s="89">
        <v>1</v>
      </c>
      <c r="E76" s="51">
        <f t="shared" si="5"/>
        <v>0</v>
      </c>
      <c r="F76" s="48" t="s">
        <v>78</v>
      </c>
      <c r="G76" s="14" t="s">
        <v>126</v>
      </c>
      <c r="H76" s="14" t="s">
        <v>127</v>
      </c>
      <c r="I76" s="14"/>
    </row>
    <row r="77" spans="1:9" s="3" customFormat="1" ht="129" customHeight="1" x14ac:dyDescent="0.15">
      <c r="A77" s="56">
        <v>6.3</v>
      </c>
      <c r="B77" s="47" t="s">
        <v>226</v>
      </c>
      <c r="C77" s="100"/>
      <c r="D77" s="89">
        <v>1</v>
      </c>
      <c r="E77" s="51">
        <f t="shared" si="5"/>
        <v>0</v>
      </c>
      <c r="F77" s="48" t="s">
        <v>192</v>
      </c>
      <c r="G77" s="17" t="s">
        <v>128</v>
      </c>
      <c r="H77" s="14" t="s">
        <v>193</v>
      </c>
      <c r="I77" s="14"/>
    </row>
    <row r="78" spans="1:9" s="3" customFormat="1" ht="90" customHeight="1" x14ac:dyDescent="0.15">
      <c r="A78" s="62">
        <v>6.4</v>
      </c>
      <c r="B78" s="47" t="s">
        <v>227</v>
      </c>
      <c r="C78" s="100"/>
      <c r="D78" s="89">
        <v>1</v>
      </c>
      <c r="E78" s="51">
        <f t="shared" si="5"/>
        <v>0</v>
      </c>
      <c r="F78" s="48" t="s">
        <v>143</v>
      </c>
      <c r="G78" s="14" t="s">
        <v>264</v>
      </c>
      <c r="H78" s="29" t="s">
        <v>144</v>
      </c>
      <c r="I78" s="14"/>
    </row>
    <row r="79" spans="1:9" s="1" customFormat="1" ht="39.950000000000003" customHeight="1" x14ac:dyDescent="0.15">
      <c r="A79" s="63"/>
      <c r="B79" s="49" t="s">
        <v>19</v>
      </c>
      <c r="C79" s="84"/>
      <c r="D79" s="54"/>
      <c r="E79" s="54">
        <f>SUM(E75:E78)</f>
        <v>0</v>
      </c>
      <c r="F79" s="49" t="s">
        <v>140</v>
      </c>
      <c r="G79" s="18"/>
      <c r="H79" s="33"/>
      <c r="I79" s="18"/>
    </row>
    <row r="80" spans="1:9" s="3" customFormat="1" ht="18.75" x14ac:dyDescent="0.15">
      <c r="A80" s="82"/>
      <c r="B80" s="71"/>
      <c r="C80" s="102"/>
      <c r="D80" s="82"/>
      <c r="E80" s="82"/>
      <c r="F80" s="24"/>
      <c r="G80" s="9"/>
      <c r="H80" s="9"/>
      <c r="I80" s="9"/>
    </row>
    <row r="81" spans="1:9" s="3" customFormat="1" ht="39.950000000000003" customHeight="1" x14ac:dyDescent="0.15">
      <c r="A81" s="50"/>
      <c r="B81" s="44" t="s">
        <v>20</v>
      </c>
      <c r="C81" s="64"/>
      <c r="D81" s="50"/>
      <c r="E81" s="50"/>
      <c r="F81" s="12"/>
      <c r="G81" s="12"/>
      <c r="H81" s="12"/>
      <c r="I81" s="12"/>
    </row>
    <row r="82" spans="1:9" s="3" customFormat="1" ht="187.5" customHeight="1" x14ac:dyDescent="0.15">
      <c r="A82" s="55">
        <v>7.1</v>
      </c>
      <c r="B82" s="45" t="s">
        <v>33</v>
      </c>
      <c r="C82" s="99"/>
      <c r="D82" s="94">
        <v>4</v>
      </c>
      <c r="E82" s="51">
        <f t="shared" ref="E82:E85" si="6">IF(C82="x",D82,0)</f>
        <v>0</v>
      </c>
      <c r="F82" s="46" t="s">
        <v>287</v>
      </c>
      <c r="G82" s="14" t="s">
        <v>129</v>
      </c>
      <c r="H82" s="13" t="s">
        <v>149</v>
      </c>
      <c r="I82" s="13"/>
    </row>
    <row r="83" spans="1:9" s="1" customFormat="1" ht="175.5" customHeight="1" x14ac:dyDescent="0.15">
      <c r="A83" s="56">
        <v>7.2</v>
      </c>
      <c r="B83" s="47" t="s">
        <v>45</v>
      </c>
      <c r="C83" s="100"/>
      <c r="D83" s="89">
        <v>1</v>
      </c>
      <c r="E83" s="51">
        <f t="shared" si="6"/>
        <v>0</v>
      </c>
      <c r="F83" s="48" t="s">
        <v>194</v>
      </c>
      <c r="G83" s="14" t="s">
        <v>130</v>
      </c>
      <c r="H83" s="14" t="s">
        <v>195</v>
      </c>
      <c r="I83" s="14"/>
    </row>
    <row r="84" spans="1:9" s="3" customFormat="1" ht="73.5" customHeight="1" x14ac:dyDescent="0.15">
      <c r="A84" s="55">
        <v>7.3</v>
      </c>
      <c r="B84" s="45" t="s">
        <v>8</v>
      </c>
      <c r="C84" s="99"/>
      <c r="D84" s="94">
        <v>2</v>
      </c>
      <c r="E84" s="51">
        <f t="shared" si="6"/>
        <v>0</v>
      </c>
      <c r="F84" s="46" t="s">
        <v>59</v>
      </c>
      <c r="G84" s="17" t="s">
        <v>131</v>
      </c>
      <c r="H84" s="29" t="s">
        <v>132</v>
      </c>
      <c r="I84" s="13"/>
    </row>
    <row r="85" spans="1:9" s="3" customFormat="1" ht="110.25" customHeight="1" x14ac:dyDescent="0.15">
      <c r="A85" s="55">
        <v>7.4</v>
      </c>
      <c r="B85" s="45" t="s">
        <v>9</v>
      </c>
      <c r="C85" s="99"/>
      <c r="D85" s="94">
        <v>1</v>
      </c>
      <c r="E85" s="51">
        <f t="shared" si="6"/>
        <v>0</v>
      </c>
      <c r="F85" s="46" t="s">
        <v>148</v>
      </c>
      <c r="G85" s="17" t="s">
        <v>133</v>
      </c>
      <c r="H85" s="29" t="s">
        <v>134</v>
      </c>
      <c r="I85" s="15"/>
    </row>
    <row r="86" spans="1:9" s="3" customFormat="1" ht="39.950000000000003" customHeight="1" x14ac:dyDescent="0.15">
      <c r="A86" s="63"/>
      <c r="B86" s="49" t="s">
        <v>20</v>
      </c>
      <c r="C86" s="84"/>
      <c r="D86" s="54"/>
      <c r="E86" s="54">
        <f>SUM(E82:E85)</f>
        <v>0</v>
      </c>
      <c r="F86" s="49" t="s">
        <v>140</v>
      </c>
      <c r="G86" s="18"/>
      <c r="H86" s="18"/>
      <c r="I86" s="18"/>
    </row>
    <row r="87" spans="1:9" s="3" customFormat="1" ht="18.75" x14ac:dyDescent="0.15">
      <c r="A87" s="82"/>
      <c r="B87" s="71"/>
      <c r="C87" s="102"/>
      <c r="D87" s="82"/>
      <c r="E87" s="82"/>
      <c r="F87" s="24"/>
      <c r="G87" s="9"/>
      <c r="H87" s="9"/>
      <c r="I87" s="9"/>
    </row>
    <row r="88" spans="1:9" s="3" customFormat="1" ht="39.950000000000003" customHeight="1" x14ac:dyDescent="0.15">
      <c r="A88" s="50"/>
      <c r="B88" s="44" t="s">
        <v>21</v>
      </c>
      <c r="C88" s="64"/>
      <c r="D88" s="50"/>
      <c r="E88" s="50"/>
      <c r="F88" s="12"/>
      <c r="G88" s="12"/>
      <c r="H88" s="12"/>
      <c r="I88" s="12"/>
    </row>
    <row r="89" spans="1:9" s="3" customFormat="1" ht="76.5" customHeight="1" x14ac:dyDescent="0.15">
      <c r="A89" s="55">
        <v>8.1</v>
      </c>
      <c r="B89" s="46" t="s">
        <v>13</v>
      </c>
      <c r="C89" s="107"/>
      <c r="D89" s="94" t="s">
        <v>14</v>
      </c>
      <c r="E89" s="94" t="s">
        <v>14</v>
      </c>
      <c r="F89" s="46" t="s">
        <v>71</v>
      </c>
      <c r="G89" s="13" t="s">
        <v>277</v>
      </c>
      <c r="H89" s="13" t="s">
        <v>122</v>
      </c>
      <c r="I89" s="13"/>
    </row>
    <row r="90" spans="1:9" s="3" customFormat="1" ht="94.5" customHeight="1" x14ac:dyDescent="0.15">
      <c r="A90" s="56">
        <v>8.1999999999999993</v>
      </c>
      <c r="B90" s="48" t="s">
        <v>36</v>
      </c>
      <c r="C90" s="108"/>
      <c r="D90" s="89" t="s">
        <v>14</v>
      </c>
      <c r="E90" s="89" t="s">
        <v>14</v>
      </c>
      <c r="F90" s="48" t="s">
        <v>43</v>
      </c>
      <c r="G90" s="14" t="s">
        <v>124</v>
      </c>
      <c r="H90" s="17" t="s">
        <v>123</v>
      </c>
      <c r="I90" s="14"/>
    </row>
    <row r="91" spans="1:9" ht="71.25" customHeight="1" x14ac:dyDescent="0.15">
      <c r="A91" s="80">
        <v>8.3000000000000007</v>
      </c>
      <c r="B91" s="68" t="s">
        <v>2</v>
      </c>
      <c r="C91" s="109"/>
      <c r="D91" s="95" t="s">
        <v>14</v>
      </c>
      <c r="E91" s="95" t="s">
        <v>14</v>
      </c>
      <c r="F91" s="68" t="s">
        <v>41</v>
      </c>
      <c r="G91" s="40"/>
      <c r="H91" s="40"/>
      <c r="I91" s="40"/>
    </row>
    <row r="92" spans="1:9" ht="18.75" x14ac:dyDescent="0.15">
      <c r="A92" s="82"/>
      <c r="B92" s="24"/>
      <c r="C92" s="110"/>
      <c r="D92" s="96"/>
      <c r="E92" s="96"/>
      <c r="F92" s="24"/>
      <c r="G92" s="9"/>
      <c r="H92" s="9"/>
      <c r="I92" s="9"/>
    </row>
    <row r="93" spans="1:9" ht="39.950000000000003" customHeight="1" x14ac:dyDescent="0.15">
      <c r="A93" s="50"/>
      <c r="B93" s="44" t="s">
        <v>22</v>
      </c>
      <c r="C93" s="64"/>
      <c r="D93" s="50"/>
      <c r="E93" s="50"/>
      <c r="F93" s="26" t="s">
        <v>39</v>
      </c>
      <c r="G93" s="26"/>
      <c r="H93" s="26"/>
      <c r="I93" s="26"/>
    </row>
    <row r="94" spans="1:9" ht="28.35" customHeight="1" x14ac:dyDescent="0.15">
      <c r="A94" s="79"/>
      <c r="B94" s="73"/>
      <c r="C94" s="111"/>
      <c r="D94" s="79"/>
      <c r="E94" s="79"/>
      <c r="F94" s="69"/>
      <c r="G94" s="27"/>
      <c r="H94" s="27"/>
      <c r="I94" s="27"/>
    </row>
    <row r="95" spans="1:9" x14ac:dyDescent="0.15">
      <c r="G95" s="21"/>
      <c r="H95" s="21"/>
      <c r="I95" s="21"/>
    </row>
    <row r="96" spans="1:9" ht="39.950000000000003" customHeight="1" x14ac:dyDescent="0.15">
      <c r="B96" s="124" t="s">
        <v>259</v>
      </c>
      <c r="C96" s="125"/>
      <c r="D96" s="125"/>
      <c r="E96" s="126"/>
      <c r="F96" s="35" t="s">
        <v>258</v>
      </c>
      <c r="G96" s="35" t="s">
        <v>275</v>
      </c>
      <c r="H96" s="21"/>
      <c r="I96" s="21"/>
    </row>
    <row r="97" spans="2:9" ht="39.950000000000003" customHeight="1" x14ac:dyDescent="0.15">
      <c r="B97" s="113" t="s">
        <v>30</v>
      </c>
      <c r="C97" s="114"/>
      <c r="D97" s="114"/>
      <c r="E97" s="115"/>
      <c r="F97" s="36" t="s">
        <v>14</v>
      </c>
      <c r="G97" s="36" t="s">
        <v>14</v>
      </c>
      <c r="H97" s="21"/>
      <c r="I97" s="21"/>
    </row>
    <row r="98" spans="2:9" ht="39.950000000000003" customHeight="1" x14ac:dyDescent="0.15">
      <c r="B98" s="113" t="s">
        <v>248</v>
      </c>
      <c r="C98" s="114"/>
      <c r="D98" s="114"/>
      <c r="E98" s="115"/>
      <c r="F98" s="36">
        <v>10</v>
      </c>
      <c r="G98" s="36">
        <f>E20</f>
        <v>0</v>
      </c>
      <c r="H98" s="21"/>
      <c r="I98" s="21"/>
    </row>
    <row r="99" spans="2:9" ht="39.950000000000003" customHeight="1" x14ac:dyDescent="0.15">
      <c r="B99" s="113" t="s">
        <v>249</v>
      </c>
      <c r="C99" s="114"/>
      <c r="D99" s="114"/>
      <c r="E99" s="115"/>
      <c r="F99" s="36">
        <v>4</v>
      </c>
      <c r="G99" s="36">
        <f>E34</f>
        <v>0</v>
      </c>
      <c r="H99" s="21"/>
      <c r="I99" s="21"/>
    </row>
    <row r="100" spans="2:9" ht="39.950000000000003" customHeight="1" x14ac:dyDescent="0.15">
      <c r="B100" s="113" t="s">
        <v>250</v>
      </c>
      <c r="C100" s="114"/>
      <c r="D100" s="114"/>
      <c r="E100" s="115"/>
      <c r="F100" s="36">
        <v>5</v>
      </c>
      <c r="G100" s="36">
        <f>E51</f>
        <v>0</v>
      </c>
      <c r="H100" s="21"/>
      <c r="I100" s="21"/>
    </row>
    <row r="101" spans="2:9" ht="39.950000000000003" customHeight="1" x14ac:dyDescent="0.15">
      <c r="B101" s="113" t="s">
        <v>251</v>
      </c>
      <c r="C101" s="114"/>
      <c r="D101" s="114"/>
      <c r="E101" s="115"/>
      <c r="F101" s="37">
        <v>3</v>
      </c>
      <c r="G101" s="37">
        <f>E60</f>
        <v>0</v>
      </c>
      <c r="H101" s="21"/>
      <c r="I101" s="21"/>
    </row>
    <row r="102" spans="2:9" ht="39.950000000000003" customHeight="1" x14ac:dyDescent="0.15">
      <c r="B102" s="113" t="s">
        <v>252</v>
      </c>
      <c r="C102" s="114"/>
      <c r="D102" s="114"/>
      <c r="E102" s="115"/>
      <c r="F102" s="37">
        <v>2</v>
      </c>
      <c r="G102" s="37">
        <f>E72</f>
        <v>0</v>
      </c>
      <c r="H102" s="21"/>
      <c r="I102" s="21"/>
    </row>
    <row r="103" spans="2:9" ht="39.950000000000003" customHeight="1" x14ac:dyDescent="0.15">
      <c r="B103" s="113" t="s">
        <v>253</v>
      </c>
      <c r="C103" s="114"/>
      <c r="D103" s="114"/>
      <c r="E103" s="115"/>
      <c r="F103" s="37">
        <v>1</v>
      </c>
      <c r="G103" s="37">
        <f>E79</f>
        <v>0</v>
      </c>
      <c r="H103" s="21"/>
      <c r="I103" s="21"/>
    </row>
    <row r="104" spans="2:9" ht="39.950000000000003" customHeight="1" x14ac:dyDescent="0.15">
      <c r="B104" s="113" t="s">
        <v>254</v>
      </c>
      <c r="C104" s="114"/>
      <c r="D104" s="114"/>
      <c r="E104" s="115"/>
      <c r="F104" s="37">
        <v>1</v>
      </c>
      <c r="G104" s="37">
        <f>E86</f>
        <v>0</v>
      </c>
      <c r="H104" s="21"/>
      <c r="I104" s="21"/>
    </row>
    <row r="105" spans="2:9" ht="39.950000000000003" customHeight="1" x14ac:dyDescent="0.15">
      <c r="B105" s="113" t="s">
        <v>255</v>
      </c>
      <c r="C105" s="114"/>
      <c r="D105" s="114"/>
      <c r="E105" s="115"/>
      <c r="F105" s="37" t="s">
        <v>14</v>
      </c>
      <c r="G105" s="37" t="s">
        <v>14</v>
      </c>
      <c r="H105" s="21"/>
      <c r="I105" s="21"/>
    </row>
    <row r="106" spans="2:9" ht="39.950000000000003" customHeight="1" x14ac:dyDescent="0.15">
      <c r="B106" s="113" t="s">
        <v>256</v>
      </c>
      <c r="C106" s="114"/>
      <c r="D106" s="114"/>
      <c r="E106" s="115"/>
      <c r="F106" s="37" t="s">
        <v>14</v>
      </c>
      <c r="G106" s="37" t="s">
        <v>14</v>
      </c>
      <c r="H106" s="21"/>
      <c r="I106" s="21"/>
    </row>
    <row r="107" spans="2:9" ht="39.950000000000003" customHeight="1" x14ac:dyDescent="0.15">
      <c r="B107" s="27"/>
      <c r="C107" s="43"/>
      <c r="D107" s="79"/>
      <c r="E107" s="79"/>
      <c r="F107" s="11"/>
      <c r="G107" s="38"/>
      <c r="H107" s="21"/>
      <c r="I107" s="21"/>
    </row>
    <row r="108" spans="2:9" ht="39.950000000000003" customHeight="1" x14ac:dyDescent="0.15">
      <c r="B108" s="113" t="s">
        <v>260</v>
      </c>
      <c r="C108" s="114"/>
      <c r="D108" s="114"/>
      <c r="E108" s="115"/>
      <c r="F108" s="37">
        <f>SUM(F98:F104)</f>
        <v>26</v>
      </c>
      <c r="G108" s="37"/>
      <c r="H108" s="21"/>
      <c r="I108" s="21"/>
    </row>
    <row r="109" spans="2:9" ht="39.950000000000003" customHeight="1" x14ac:dyDescent="0.15">
      <c r="B109" s="116" t="s">
        <v>257</v>
      </c>
      <c r="C109" s="117"/>
      <c r="D109" s="117"/>
      <c r="E109" s="118"/>
      <c r="F109" s="39">
        <v>4</v>
      </c>
      <c r="G109" s="39"/>
      <c r="H109" s="21"/>
      <c r="I109" s="21"/>
    </row>
    <row r="110" spans="2:9" ht="39.950000000000003" customHeight="1" x14ac:dyDescent="0.15">
      <c r="B110" s="119" t="s">
        <v>261</v>
      </c>
      <c r="C110" s="120"/>
      <c r="D110" s="120"/>
      <c r="E110" s="121"/>
      <c r="F110" s="35">
        <v>30</v>
      </c>
      <c r="G110" s="35">
        <f>SUM(G98:G104)</f>
        <v>0</v>
      </c>
      <c r="H110" s="21"/>
      <c r="I110" s="21"/>
    </row>
    <row r="111" spans="2:9" x14ac:dyDescent="0.15">
      <c r="G111" s="21"/>
      <c r="H111" s="21"/>
      <c r="I111" s="21"/>
    </row>
    <row r="112" spans="2:9" x14ac:dyDescent="0.15">
      <c r="G112" s="21"/>
      <c r="H112" s="21"/>
      <c r="I112" s="21"/>
    </row>
    <row r="113" spans="7:9" x14ac:dyDescent="0.15">
      <c r="G113" s="21"/>
      <c r="H113" s="21"/>
      <c r="I113" s="21"/>
    </row>
    <row r="114" spans="7:9" x14ac:dyDescent="0.15">
      <c r="G114" s="21"/>
      <c r="H114" s="21"/>
      <c r="I114" s="21"/>
    </row>
    <row r="115" spans="7:9" x14ac:dyDescent="0.15">
      <c r="G115" s="21"/>
      <c r="H115" s="21"/>
      <c r="I115" s="21"/>
    </row>
    <row r="116" spans="7:9" x14ac:dyDescent="0.15">
      <c r="G116" s="21"/>
      <c r="H116" s="21"/>
      <c r="I116" s="21"/>
    </row>
    <row r="117" spans="7:9" x14ac:dyDescent="0.15">
      <c r="G117" s="21"/>
      <c r="H117" s="21"/>
      <c r="I117" s="21"/>
    </row>
    <row r="118" spans="7:9" x14ac:dyDescent="0.15">
      <c r="G118" s="21"/>
      <c r="H118" s="21"/>
      <c r="I118" s="21"/>
    </row>
    <row r="119" spans="7:9" x14ac:dyDescent="0.15">
      <c r="G119" s="21"/>
      <c r="H119" s="21"/>
      <c r="I119" s="21"/>
    </row>
    <row r="120" spans="7:9" x14ac:dyDescent="0.15">
      <c r="G120" s="21"/>
      <c r="H120" s="21"/>
      <c r="I120" s="21"/>
    </row>
    <row r="121" spans="7:9" x14ac:dyDescent="0.15">
      <c r="G121" s="21"/>
      <c r="H121" s="21"/>
      <c r="I121" s="21"/>
    </row>
    <row r="122" spans="7:9" x14ac:dyDescent="0.15">
      <c r="G122" s="21"/>
      <c r="H122" s="21"/>
      <c r="I122" s="21"/>
    </row>
    <row r="123" spans="7:9" x14ac:dyDescent="0.15">
      <c r="G123" s="21"/>
      <c r="H123" s="21"/>
      <c r="I123" s="21"/>
    </row>
    <row r="124" spans="7:9" x14ac:dyDescent="0.15">
      <c r="G124" s="21"/>
      <c r="H124" s="21"/>
      <c r="I124" s="21"/>
    </row>
    <row r="125" spans="7:9" x14ac:dyDescent="0.15">
      <c r="G125" s="21"/>
      <c r="H125" s="21"/>
      <c r="I125" s="21"/>
    </row>
    <row r="126" spans="7:9" x14ac:dyDescent="0.15">
      <c r="G126" s="21"/>
      <c r="H126" s="21"/>
      <c r="I126" s="21"/>
    </row>
    <row r="127" spans="7:9" x14ac:dyDescent="0.15">
      <c r="G127" s="21"/>
      <c r="H127" s="21"/>
      <c r="I127" s="21"/>
    </row>
    <row r="128" spans="7:9" x14ac:dyDescent="0.15">
      <c r="G128" s="21"/>
      <c r="H128" s="21"/>
      <c r="I128" s="21"/>
    </row>
    <row r="129" spans="7:9" x14ac:dyDescent="0.15">
      <c r="G129" s="21"/>
      <c r="H129" s="21"/>
      <c r="I129" s="21"/>
    </row>
    <row r="130" spans="7:9" x14ac:dyDescent="0.15">
      <c r="G130" s="21"/>
      <c r="H130" s="21"/>
      <c r="I130" s="21"/>
    </row>
    <row r="131" spans="7:9" x14ac:dyDescent="0.15">
      <c r="G131" s="21"/>
      <c r="H131" s="21"/>
      <c r="I131" s="21"/>
    </row>
    <row r="132" spans="7:9" x14ac:dyDescent="0.15">
      <c r="G132" s="21"/>
      <c r="H132" s="21"/>
      <c r="I132" s="21"/>
    </row>
    <row r="133" spans="7:9" x14ac:dyDescent="0.15">
      <c r="G133" s="21"/>
      <c r="H133" s="21"/>
      <c r="I133" s="21"/>
    </row>
    <row r="134" spans="7:9" x14ac:dyDescent="0.15">
      <c r="G134" s="21"/>
      <c r="H134" s="21"/>
      <c r="I134" s="21"/>
    </row>
    <row r="135" spans="7:9" x14ac:dyDescent="0.15">
      <c r="G135" s="21"/>
      <c r="H135" s="21"/>
      <c r="I135" s="21"/>
    </row>
    <row r="136" spans="7:9" x14ac:dyDescent="0.15">
      <c r="G136" s="21"/>
      <c r="H136" s="21"/>
      <c r="I136" s="21"/>
    </row>
    <row r="137" spans="7:9" x14ac:dyDescent="0.15">
      <c r="G137" s="21"/>
      <c r="H137" s="21"/>
      <c r="I137" s="21"/>
    </row>
    <row r="138" spans="7:9" x14ac:dyDescent="0.15">
      <c r="G138" s="21"/>
      <c r="H138" s="21"/>
      <c r="I138" s="21"/>
    </row>
    <row r="139" spans="7:9" x14ac:dyDescent="0.15">
      <c r="G139" s="21"/>
      <c r="H139" s="21"/>
      <c r="I139" s="21"/>
    </row>
    <row r="140" spans="7:9" x14ac:dyDescent="0.15">
      <c r="G140" s="21"/>
      <c r="H140" s="21"/>
      <c r="I140" s="21"/>
    </row>
    <row r="141" spans="7:9" x14ac:dyDescent="0.15">
      <c r="G141" s="21"/>
      <c r="H141" s="21"/>
      <c r="I141" s="21"/>
    </row>
    <row r="142" spans="7:9" x14ac:dyDescent="0.15">
      <c r="G142" s="21"/>
      <c r="H142" s="21"/>
      <c r="I142" s="21"/>
    </row>
    <row r="143" spans="7:9" x14ac:dyDescent="0.15">
      <c r="G143" s="21"/>
      <c r="H143" s="21"/>
      <c r="I143" s="21"/>
    </row>
    <row r="144" spans="7:9" x14ac:dyDescent="0.15">
      <c r="G144" s="21"/>
      <c r="H144" s="21"/>
      <c r="I144" s="21"/>
    </row>
    <row r="145" spans="7:9" x14ac:dyDescent="0.15">
      <c r="G145" s="21"/>
      <c r="H145" s="21"/>
      <c r="I145" s="21"/>
    </row>
    <row r="146" spans="7:9" x14ac:dyDescent="0.15">
      <c r="G146" s="21"/>
      <c r="H146" s="21"/>
      <c r="I146" s="21"/>
    </row>
    <row r="147" spans="7:9" x14ac:dyDescent="0.15">
      <c r="G147" s="21"/>
      <c r="H147" s="21"/>
      <c r="I147" s="21"/>
    </row>
    <row r="148" spans="7:9" x14ac:dyDescent="0.15">
      <c r="G148" s="21"/>
      <c r="H148" s="21"/>
      <c r="I148" s="21"/>
    </row>
    <row r="149" spans="7:9" x14ac:dyDescent="0.15">
      <c r="G149" s="21"/>
      <c r="H149" s="21"/>
      <c r="I149" s="21"/>
    </row>
    <row r="150" spans="7:9" x14ac:dyDescent="0.15">
      <c r="G150" s="21"/>
      <c r="H150" s="21"/>
      <c r="I150" s="21"/>
    </row>
    <row r="151" spans="7:9" x14ac:dyDescent="0.15">
      <c r="G151" s="21"/>
      <c r="H151" s="21"/>
      <c r="I151" s="21"/>
    </row>
    <row r="152" spans="7:9" x14ac:dyDescent="0.15">
      <c r="G152" s="21"/>
      <c r="H152" s="21"/>
      <c r="I152" s="21"/>
    </row>
    <row r="153" spans="7:9" x14ac:dyDescent="0.15">
      <c r="G153" s="21"/>
      <c r="H153" s="21"/>
      <c r="I153" s="21"/>
    </row>
    <row r="154" spans="7:9" x14ac:dyDescent="0.15">
      <c r="G154" s="21"/>
      <c r="H154" s="21"/>
      <c r="I154" s="21"/>
    </row>
    <row r="155" spans="7:9" x14ac:dyDescent="0.15">
      <c r="G155" s="21"/>
      <c r="H155" s="21"/>
      <c r="I155" s="21"/>
    </row>
    <row r="156" spans="7:9" x14ac:dyDescent="0.15">
      <c r="G156" s="21"/>
      <c r="H156" s="21"/>
      <c r="I156" s="21"/>
    </row>
    <row r="157" spans="7:9" x14ac:dyDescent="0.15">
      <c r="G157" s="21"/>
      <c r="H157" s="21"/>
      <c r="I157" s="21"/>
    </row>
    <row r="158" spans="7:9" x14ac:dyDescent="0.15">
      <c r="G158" s="21"/>
      <c r="H158" s="21"/>
      <c r="I158" s="21"/>
    </row>
    <row r="159" spans="7:9" x14ac:dyDescent="0.15">
      <c r="G159" s="21"/>
      <c r="H159" s="21"/>
      <c r="I159" s="21"/>
    </row>
    <row r="160" spans="7: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sheetData>
  <mergeCells count="15">
    <mergeCell ref="A1:I1"/>
    <mergeCell ref="B96:E96"/>
    <mergeCell ref="B97:E97"/>
    <mergeCell ref="B98:E98"/>
    <mergeCell ref="B99:E99"/>
    <mergeCell ref="B100:E100"/>
    <mergeCell ref="B101:E101"/>
    <mergeCell ref="B108:E108"/>
    <mergeCell ref="B109:E109"/>
    <mergeCell ref="B110:E110"/>
    <mergeCell ref="B102:E102"/>
    <mergeCell ref="B103:E103"/>
    <mergeCell ref="B104:E104"/>
    <mergeCell ref="B105:E105"/>
    <mergeCell ref="B106:E106"/>
  </mergeCells>
  <phoneticPr fontId="10" type="noConversion"/>
  <conditionalFormatting sqref="G98">
    <cfRule type="cellIs" dxfId="13" priority="13" operator="lessThan">
      <formula>10</formula>
    </cfRule>
    <cfRule type="cellIs" dxfId="12" priority="14" operator="greaterThan">
      <formula>9</formula>
    </cfRule>
  </conditionalFormatting>
  <conditionalFormatting sqref="G99">
    <cfRule type="cellIs" dxfId="11" priority="11" operator="lessThan">
      <formula>4</formula>
    </cfRule>
    <cfRule type="cellIs" dxfId="10" priority="12" operator="greaterThan">
      <formula>3</formula>
    </cfRule>
  </conditionalFormatting>
  <conditionalFormatting sqref="G100">
    <cfRule type="cellIs" dxfId="9" priority="9" operator="lessThan">
      <formula>5</formula>
    </cfRule>
    <cfRule type="cellIs" dxfId="8" priority="10" operator="greaterThan">
      <formula>4</formula>
    </cfRule>
  </conditionalFormatting>
  <conditionalFormatting sqref="G101">
    <cfRule type="cellIs" dxfId="7" priority="7" operator="lessThan">
      <formula>3</formula>
    </cfRule>
    <cfRule type="cellIs" dxfId="6" priority="8" operator="greaterThan">
      <formula>2</formula>
    </cfRule>
  </conditionalFormatting>
  <conditionalFormatting sqref="G102">
    <cfRule type="cellIs" dxfId="5" priority="5" operator="lessThan">
      <formula>2</formula>
    </cfRule>
    <cfRule type="cellIs" dxfId="4" priority="6" operator="greaterThan">
      <formula>1</formula>
    </cfRule>
  </conditionalFormatting>
  <conditionalFormatting sqref="G103:G104">
    <cfRule type="cellIs" dxfId="3" priority="3" operator="lessThan">
      <formula>1</formula>
    </cfRule>
    <cfRule type="cellIs" dxfId="2" priority="4" operator="greaterThan">
      <formula>0</formula>
    </cfRule>
  </conditionalFormatting>
  <conditionalFormatting sqref="G110">
    <cfRule type="cellIs" dxfId="1" priority="1" operator="lessThan">
      <formula>30</formula>
    </cfRule>
    <cfRule type="cellIs" dxfId="0" priority="2" operator="greaterThan">
      <formula>29</formula>
    </cfRule>
  </conditionalFormatting>
  <hyperlinks>
    <hyperlink ref="D36" r:id="rId1" display="https://www.fedlex.admin.ch/eli/cc/2013/765/de" xr:uid="{D1417C1A-3F1B-43C2-AC53-0B54A2EC1766}"/>
    <hyperlink ref="D37" r:id="rId2" display="https://www.fedlex.admin.ch/eli/cc/2013/765/de" xr:uid="{3B119817-EEF3-4E12-AA52-1904F0F8C89B}"/>
    <hyperlink ref="D38" r:id="rId3" display="https://www.fedlex.admin.ch/eli/cc/2013/765/de" xr:uid="{75130B0E-13BA-4839-8BB5-357E5A3ABD50}"/>
    <hyperlink ref="D39" r:id="rId4" display="https://www.swissfruit.ch/wp-content/uploads/2023/03/2023-03-21_Formular-Bestaetigung-Ausleihe-NHF_de.pdf" xr:uid="{2554EAF1-43DD-4FD4-B415-B3BF19AA7A6F}"/>
    <hyperlink ref="D48" r:id="rId5" display="https://www.vogelwarte.ch/de/voegel/ratgeber/nisthilfen/" xr:uid="{85832767-5DF4-4842-A568-91900E7B53D5}"/>
    <hyperlink ref="D65" r:id="rId6" display="https://www.swissfruit.ch/wp-content/uploads/2023/03/2023-03-21_Formular-Bestaetigung-Ausleihe-NHF_de.pdf" xr:uid="{EA81F09E-B889-470F-9127-0E0BA6DC8160}"/>
    <hyperlink ref="D88" r:id="rId7" display="https://www.agrimpuls.ch/de/service/downloaden-und-bestellen/arbeitsvertrag-lohnabrechnung" xr:uid="{F09DA428-5AC9-4BB0-9186-115242C8FF3B}"/>
    <hyperlink ref="D15" r:id="rId8" display="https://www.blv.admin.ch/blv/de/home/zulassung-pflanzenschutzmittel/anwendung-und-vollzug/notfallzulassungen.html" xr:uid="{9CF58D47-6ABA-4756-BD5F-A6072B2B5097}"/>
    <hyperlink ref="B35" r:id="rId9" display="https://www.fedlex.admin.ch/eli/cc/2013/765/de" xr:uid="{0E3B3645-DD17-4350-8CEB-0D1F50882926}"/>
    <hyperlink ref="B61" r:id="rId10" display="https://www.swissfruit.ch/wp-content/uploads/2023/03/2023-03-21_Formular-Bestaetigung-Ausleihe-NHF_de.pdf" xr:uid="{03F5AC57-76F5-4228-8185-2C1E4628570D}"/>
    <hyperlink ref="D16" r:id="rId11" display="https://www.blv.admin.ch/blv/de/home/zulassung-pflanzenschutzmittel/anwendung-und-vollzug/notfallzulassungen.html" xr:uid="{7D872CC3-1DE6-45A2-8325-6B8CCCFCFE35}"/>
    <hyperlink ref="B64" r:id="rId12" display="https://www.swissfruit.ch/wp-content/uploads/2023/03/2023-03-21_Formular-Bestaetigung-Ausleihe-NHF_de.pdf" xr:uid="{428BAA38-478C-4EB0-A5D7-B5EB1E2D3988}"/>
    <hyperlink ref="B87" r:id="rId13" display="https://www.agrimpuls.ch/de/service/downloaden-und-bestellen/arbeitsvertrag-lohnabrechnung" xr:uid="{0AE4EFD9-9AD2-43CC-B903-DDB05E2366B3}"/>
    <hyperlink ref="G89" r:id="rId14" display="https://www.agrimpuls.ch/de/service/downloaden-und-bestellen/arbeitsvertrag/" xr:uid="{05E8EB82-4ECA-49B0-98D1-2013DE39192A}"/>
    <hyperlink ref="G37:G39" r:id="rId15" display="https://www.fedlex.admin.ch/eli/cc/2013/765/de" xr:uid="{E0962DB2-6509-42BF-81C3-934A12A1DE1B}"/>
    <hyperlink ref="G17" r:id="rId16" display="https://www.blw.admin.ch/blw/de/home/nachhaltige-produktion/pflanzenschutz/aktionsplan.html" xr:uid="{A664A149-0A00-4CF5-8EFD-A2AA3C003CDA}"/>
    <hyperlink ref="H17" r:id="rId17" display="https://www.blv.admin.ch/blv/de/home/zulassung-pflanzenschutzmittel/anwendung-und-vollzug/notfallzulassungen.html" xr:uid="{4A59B41C-28AE-47BA-8DEA-77A4754628D7}"/>
    <hyperlink ref="G15:G16" r:id="rId18" display="https://www.agroscope.admin.ch/agroscope/de/home/themen/pflanzenbau/obstbau/pflanzenschutz-obstbau/pflanzenschutzempfehlungen-und-pflanzenschutzmittel.html" xr:uid="{20884A75-BA1C-4FD7-AD09-F035CD0EF1C8}"/>
    <hyperlink ref="G13:G14" r:id="rId19" display="https://www.fibl.org/de/shop/1032-hilfsstoffliste" xr:uid="{F1F19E22-0D24-4346-8765-B8F257BA06E3}"/>
  </hyperlinks>
  <pageMargins left="0.70866141732283472" right="0.70866141732283472" top="0.82677165354330717" bottom="0.39370078740157483" header="0.31496062992125984" footer="0.31496062992125984"/>
  <pageSetup paperSize="9" scale="50" fitToWidth="0" fitToHeight="0" orientation="landscape" r:id="rId20"/>
  <headerFooter scaleWithDoc="0" alignWithMargins="0">
    <oddHeader>&amp;L&amp;G&amp;R&amp;G</oddHeader>
    <oddFooter>&amp;L&amp;"Calibri,Standard"Version 27.11.2024&amp;C&amp;"Calibri,Standard"Nachhaltigkeit Früchte (NHF) – Hochstamm Tafelzwetschgen 2025&amp;R&amp;"Calibri,Standard"&amp;P/&amp;N</oddFooter>
  </headerFooter>
  <rowBreaks count="1" manualBreakCount="1">
    <brk id="94" max="8" man="1"/>
  </rowBreaks>
  <drawing r:id="rId21"/>
  <legacyDrawingHF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3.xml><?xml version="1.0" encoding="utf-8"?>
<ds:datastoreItem xmlns:ds="http://schemas.openxmlformats.org/officeDocument/2006/customXml" ds:itemID="{2400B60E-8FB6-4F2A-98CC-E28387382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2024-11-27T18:42:01Z</cp:lastPrinted>
  <dcterms:created xsi:type="dcterms:W3CDTF">2010-12-05T13:56:13Z</dcterms:created>
  <dcterms:modified xsi:type="dcterms:W3CDTF">2024-11-27T18:42:03Z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