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497F5DA7-570B-4D71-868F-FA99D970644D}"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'V_27.11.2024'!$B$2:$F$137</definedName>
    <definedName name="_xlnm._FilterDatabase" localSheetId="0" hidden="1">'V_27.11.2024'!$A$2:$I$46</definedName>
    <definedName name="_xlnm.Print_Area" localSheetId="0">'V_27.11.2024'!$A$1:$I$155</definedName>
    <definedName name="_xlnm.Print_Titles" localSheetId="0">'V_27.11.2024'!$2:$2</definedName>
    <definedName name="Print_Area" localSheetId="0">'V_27.11.2024'!$B$2:$F$137</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2" l="1"/>
  <c r="E128" i="32"/>
  <c r="E129" i="32"/>
  <c r="E126" i="32"/>
  <c r="E118" i="32"/>
  <c r="E119" i="32"/>
  <c r="E120" i="32"/>
  <c r="E121" i="32"/>
  <c r="E122" i="32"/>
  <c r="E123" i="32" s="1"/>
  <c r="G147" i="32" s="1"/>
  <c r="E117" i="32"/>
  <c r="E106" i="32"/>
  <c r="E107" i="32"/>
  <c r="E108" i="32"/>
  <c r="E109" i="32"/>
  <c r="E110" i="32"/>
  <c r="E111" i="32"/>
  <c r="E112" i="32"/>
  <c r="E113" i="32"/>
  <c r="E114" i="32" s="1"/>
  <c r="G146" i="32" s="1"/>
  <c r="E105" i="32"/>
  <c r="E97" i="32"/>
  <c r="E98" i="32"/>
  <c r="E99" i="32"/>
  <c r="E100" i="32"/>
  <c r="E101" i="32"/>
  <c r="E102" i="32" s="1"/>
  <c r="G145" i="32" s="1"/>
  <c r="E96" i="32"/>
  <c r="E75" i="32"/>
  <c r="E76" i="32"/>
  <c r="E77" i="32"/>
  <c r="E78" i="32"/>
  <c r="E79" i="32"/>
  <c r="E80" i="32"/>
  <c r="E81" i="32"/>
  <c r="E82" i="32"/>
  <c r="E83" i="32"/>
  <c r="E84" i="32"/>
  <c r="E85" i="32"/>
  <c r="E86" i="32"/>
  <c r="E87" i="32"/>
  <c r="E88" i="32"/>
  <c r="E89" i="32"/>
  <c r="E90" i="32"/>
  <c r="E91" i="32"/>
  <c r="E92" i="32"/>
  <c r="E74" i="32"/>
  <c r="E71" i="32"/>
  <c r="G143" i="32" s="1"/>
  <c r="E50" i="32"/>
  <c r="E51" i="32"/>
  <c r="E53" i="32"/>
  <c r="E54" i="32"/>
  <c r="E55" i="32"/>
  <c r="E56" i="32"/>
  <c r="E57" i="32"/>
  <c r="E58" i="32"/>
  <c r="E59" i="32"/>
  <c r="E60" i="32"/>
  <c r="E61" i="32"/>
  <c r="E62" i="32"/>
  <c r="E63" i="32"/>
  <c r="E64" i="32"/>
  <c r="E65" i="32"/>
  <c r="E66" i="32"/>
  <c r="E67" i="32"/>
  <c r="E68" i="32"/>
  <c r="E69" i="32"/>
  <c r="E70" i="32"/>
  <c r="E49" i="32"/>
  <c r="E4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5" i="32"/>
  <c r="F152" i="32"/>
  <c r="E46" i="32" l="1"/>
  <c r="G142" i="32" s="1"/>
  <c r="E130" i="32"/>
  <c r="G148" i="32" s="1"/>
  <c r="E93" i="32"/>
  <c r="G144" i="32" s="1"/>
  <c r="G154" i="32" l="1"/>
</calcChain>
</file>

<file path=xl/sharedStrings.xml><?xml version="1.0" encoding="utf-8"?>
<sst xmlns="http://schemas.openxmlformats.org/spreadsheetml/2006/main" count="502" uniqueCount="439">
  <si>
    <t xml:space="preserve">Zeitpunkt der Ernte </t>
  </si>
  <si>
    <t>Reduktion von fossilen Energieträgern</t>
  </si>
  <si>
    <t xml:space="preserve">Arbeitssicherheit und Gesundheitsschutz </t>
  </si>
  <si>
    <t>Minimierung Bodenverdichtung</t>
  </si>
  <si>
    <t>Greifvögel</t>
  </si>
  <si>
    <t>PSM: raubmilbenschonende PSM</t>
  </si>
  <si>
    <t>Punktbehandlung</t>
  </si>
  <si>
    <t>Strukturen zur Nützlingsförderung</t>
  </si>
  <si>
    <t>Erneuerbare Energie: Kauf</t>
  </si>
  <si>
    <t>Ausbildung Lernende</t>
  </si>
  <si>
    <t>Öffentlichkeitsarbeit</t>
  </si>
  <si>
    <t>Vernetzungsprojekt</t>
  </si>
  <si>
    <t>PSM: mit besonderem Risikopotenzial</t>
  </si>
  <si>
    <t>Erneuerbare Energie: Produktion</t>
  </si>
  <si>
    <t>Bewuchs des Baumstreifens</t>
  </si>
  <si>
    <t>Arbeitsverträge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</si>
  <si>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</si>
  <si>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</si>
  <si>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</si>
  <si>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</si>
  <si>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</si>
  <si>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</si>
  <si>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</si>
  <si>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</si>
  <si>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Wirtschaftlichkeit</t>
  </si>
  <si>
    <t>Nachhaltigkeitsziel Klima</t>
  </si>
  <si>
    <t xml:space="preserve">Herbizid im Baumstreifen: kein Einsatz </t>
  </si>
  <si>
    <t>Herbizid im Baumstreifen: Teilverzicht</t>
  </si>
  <si>
    <t>Nachhaltigkeitsziel Biodiversität</t>
  </si>
  <si>
    <t>Wetterstation</t>
  </si>
  <si>
    <t>Reduktion Eintrag PSM</t>
  </si>
  <si>
    <t>Reduktion von Abdrift</t>
  </si>
  <si>
    <t>Ca-Blattdüngung</t>
  </si>
  <si>
    <t xml:space="preserve">Mulchen </t>
  </si>
  <si>
    <t xml:space="preserve"> Blattanalysen</t>
  </si>
  <si>
    <t>Bodenanalyse</t>
  </si>
  <si>
    <t>ÖLN</t>
  </si>
  <si>
    <t>Alle Sprühgeräte sind mit Antidriftdüsen oder Injektordüsen ausgerüstet.</t>
  </si>
  <si>
    <t>Der Betrieb nimmt an einem Projekt zur Förderung der Biodiversität teil (z.B. Vernetzungsprojekt).</t>
  </si>
  <si>
    <t>Raubmilben</t>
  </si>
  <si>
    <t>Teilnahme an Versuchs- und Innovationsprojekten, regionale Programme</t>
  </si>
  <si>
    <t>Förderung Fledermäuse</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</si>
  <si>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</si>
  <si>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</si>
  <si>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</si>
  <si>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</si>
  <si>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</si>
  <si>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</si>
  <si>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Einsaat Baumstreifen</t>
  </si>
  <si>
    <t xml:space="preserve">Die Mitarbeitenden sind durch den Betriebsleiter für Arbeitssicherheit und Gesundheitsschutz geschult. </t>
  </si>
  <si>
    <t>Florfliegen</t>
  </si>
  <si>
    <t>Beim Mulchen der Fahrgassen bleibt der Streifen im Zwischenradbereich stehen.</t>
  </si>
  <si>
    <t>Die Unterkunft entspricht den Anforderungen der Gesetzgebung.</t>
  </si>
  <si>
    <t>Reduktion von Abdrift – Sensoren</t>
  </si>
  <si>
    <t>Vorbeugende Massnahme
Feldhygiene – Früchte</t>
  </si>
  <si>
    <t>Verwirrungstechnik / Viruspräparate: Wickler</t>
  </si>
  <si>
    <t>Anbau robuster / resistenter Sorten</t>
  </si>
  <si>
    <t>Teilnahme an regionalen / überregionalen Weiterbildungsanlässen</t>
  </si>
  <si>
    <t>Alternierendes Mulchen der Fahrgassen</t>
  </si>
  <si>
    <t>Hofeigener Dünger</t>
  </si>
  <si>
    <t>Altgrasinseln in Abankerungszonen</t>
  </si>
  <si>
    <t>Anpassen der Baumhöhe an die
Reihenabstände</t>
  </si>
  <si>
    <t>Teildüngung über Bewässerung</t>
  </si>
  <si>
    <t xml:space="preserve">Der Betrieb setzt Gerätekombinationen ein. </t>
  </si>
  <si>
    <t>Der Erntetermin wird anhand von Reifemessungen direkt auf dem Betrieb festgelegt.</t>
  </si>
  <si>
    <t>Selbstchecktool - Pflanzenschutzmittel und 
Gewässerschutz (Gute landwirtschaftliche Praxis)</t>
  </si>
  <si>
    <t>Alle Zugfahrzeuge sind mit Hinterreifen von mind. 380 mm Breite ausgerüstet.</t>
  </si>
  <si>
    <t>Sektoren von Düsen werden mit Vegetationssensoren gesteuert (nicht kumulierbar mit 1.2).</t>
  </si>
  <si>
    <t>Nr.</t>
  </si>
  <si>
    <t>Energieberatung / Klimaberatung</t>
  </si>
  <si>
    <t>Massnahme</t>
  </si>
  <si>
    <t>Pseudomonas vorbeugen</t>
  </si>
  <si>
    <t>Regenschutzfolie / Regenabdeckung</t>
  </si>
  <si>
    <t>Bienen</t>
  </si>
  <si>
    <t>Auf dem Betrieb wird eine Teildüngung über die Bewässerung (Fertigation) gemacht.</t>
  </si>
  <si>
    <t xml:space="preserve">Es wird eine Energieberatung / Klimaberatung, auf den Betrieb spezifisch, in Anspruch genommen. </t>
  </si>
  <si>
    <t>Um Pseudomonas vorzubeugen wird der Stamm bis ca. 60 cm geweisselt.</t>
  </si>
  <si>
    <t>Wildbienenhabitat</t>
  </si>
  <si>
    <t>In den letzten drei Jahren wurde auf ein Betriebsfahrzeuge ohne fossile Brennstoffe umgestellt.</t>
  </si>
  <si>
    <t>Bodenprofile</t>
  </si>
  <si>
    <t xml:space="preserve">
6</t>
  </si>
  <si>
    <t>Der Betrieb bildet innerhalb von drei Jahren mind. einen Lernenden für das Berufsfeld Landwirtschaft aus.</t>
  </si>
  <si>
    <t>Erfüllt, wenn</t>
  </si>
  <si>
    <t>Nicht erfüllt, wenn</t>
  </si>
  <si>
    <t>Gilt nur für Jungbäume bis zum 5. Standjahr, Stamm wird jährlich über den Winter geweisselt</t>
  </si>
  <si>
    <t>Beispiel für ein Standardformular kann das Spatenprobe BodenDok-Formular oder das Ebenrain Formular sein. 
Das ausgefüllte Formular muss bei der Kontrolle vorgewiesen werden.
Link: https://spatenprobe.ch/
Ist in diesem Jahr anrechenbar, in dem das Bodenprofil gemacht wurde.
Max. einmal pro 10 Jahre pro Parzelle.</t>
  </si>
  <si>
    <t>Analysebericht liegt vor.</t>
  </si>
  <si>
    <t>Die Fahrgassen werden alternierend (zeitversetzt 2-6 Wochen) gemulcht.</t>
  </si>
  <si>
    <t>Das Bewässerungswasser kann folgende Herkunft haben:
- Regenwasser aus Rückhaltebecken
- Bächen
- Seen
- Quellen 
- Grundwasser
- Reservoir
Rückhaltebecken, Pumpen können gezeigt werden. Bewilligungen zur Wasserentnahme liegen vor.</t>
  </si>
  <si>
    <t>Schriftlicher Bericht des Beraters liegt vor.
Kann nur in diesem Jahr geltend gemacht werden, indem die Beratung in Anspruch genommen wurde.</t>
  </si>
  <si>
    <t>Stromabrechnungen liegen vor und zeigen Stromherkunft auf.</t>
  </si>
  <si>
    <t xml:space="preserve">Die Regenschutzfolie wird über die Blüte in Schutzstellung gebracht. </t>
  </si>
  <si>
    <t>Die Düngergaben (Boden und Blattdüngung) werden auch gemäss aktuellen Blattanalysen ausgebracht . Das Resultat einer Blattanalyse pro Saison liegt vor.</t>
  </si>
  <si>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 </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</si>
  <si>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</si>
  <si>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</si>
  <si>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</si>
  <si>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t>Bei familienexternen Festangestellten liegt ein schriftlicher Musterarbeitsvertrag vor.</t>
  </si>
  <si>
    <t>Zwischenkultur auf Remontierungsfläche</t>
  </si>
  <si>
    <t>Vorbeugende Massnahme 
Feldhygiene – Früchte</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</si>
  <si>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</si>
  <si>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t>Zur Deckung des Stickstoffs werden ausschliesslich organische Dünger oder Hofdünger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</si>
  <si>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 eingesetzt (nicht kumulierbar mit 2.6).</t>
    </r>
  </si>
  <si>
    <t>Ab Anfang August wird auf Herbizideinsatz und Bodenbearbeitungsmassnahmen verzichtet (Nicht kumulierbar mit 2.11-2.12).</t>
  </si>
  <si>
    <t>In allen Baumstreifen werden keine Herbizide eingesetzt. 
Ausnahme: im 1. und 2. Standjahr ist Herbizideinsatz erlaubt (nicht kumulierbar mit 2.9 und 2.12-2.17).</t>
  </si>
  <si>
    <r>
      <t xml:space="preserve">Auf </t>
    </r>
    <r>
      <rPr>
        <b/>
        <sz val="14"/>
        <color theme="1"/>
        <rFont val="Calibri"/>
        <family val="2"/>
      </rPr>
      <t xml:space="preserve">mind. 50 % </t>
    </r>
    <r>
      <rPr>
        <sz val="14"/>
        <color theme="1"/>
        <rFont val="Calibri"/>
        <family val="2"/>
      </rPr>
      <t>der Baumstreifen werden keine Herbizide eingesetzt. 
Ausnahme: im 1. und 2. Standjahr ist Herbizideinsatz erlaubt (nicht kumulierbar mit 2.9, 2.11, 2.13-2.16).</t>
    </r>
  </si>
  <si>
    <r>
      <t>Pro Jahr wird in den Baumstreifen</t>
    </r>
    <r>
      <rPr>
        <b/>
        <sz val="14"/>
        <color theme="1"/>
        <rFont val="Calibri"/>
        <family val="2"/>
      </rPr>
      <t xml:space="preserve"> max. 1x </t>
    </r>
    <r>
      <rPr>
        <sz val="14"/>
        <color theme="1"/>
        <rFont val="Calibri"/>
        <family val="2"/>
      </rPr>
      <t>Herbizid eingesetzt.
Ausnahme: im 1. und 2. Standjahr ist Herbizideinsatz erlaubt (nicht kumulierbar mit 2.11-2.12 und 2.14).</t>
    </r>
  </si>
  <si>
    <r>
      <t xml:space="preserve">Pro Jahr wird in den Baumstreifen </t>
    </r>
    <r>
      <rPr>
        <b/>
        <sz val="14"/>
        <color theme="1"/>
        <rFont val="Calibri"/>
        <family val="2"/>
      </rPr>
      <t>max. 2x</t>
    </r>
    <r>
      <rPr>
        <sz val="14"/>
        <color theme="1"/>
        <rFont val="Calibri"/>
        <family val="2"/>
      </rPr>
      <t xml:space="preserve"> Herbizid eingesetzt.
Ausnahme: im 1. und 2. Standjahr ist Herbizideinsatz erlaubt (nicht kumulierbar mit 2.11-2.13).</t>
    </r>
  </si>
  <si>
    <t>Mögliche Punkte</t>
  </si>
  <si>
    <t>Der Betrieb setzt zur Qualitätssicherung bei anfälligen Sorten mind. 2 Ca-Blattdüngergaben pro Jahr ein.</t>
  </si>
  <si>
    <t>Werden Hecken geltend gemacht, sind diese nicht kumulierbar mit Massnahmen des Nachhaltigkeitsziels Biodiversität.
Hecken dürfen nicht als Wald definiert sein und müssen im Besitz des Betriebes sein.</t>
  </si>
  <si>
    <t>Selbstdeklaration: d.h. mündliche Befragung des Betriebsleiters.</t>
  </si>
  <si>
    <t xml:space="preserve">Selbstdeklaration: d.h. mündliche Befragung des Betriebsleiters.
Wenn möglich visuelle Kontrolle
</t>
  </si>
  <si>
    <t xml:space="preserve">Die Fruchtmumien spätestens beim Winterschnitt entfernt werden
und
alle Bäume vollständig abgeerntet werden 
und hinuntergefallene Früchte nach der Ernte gemulcht werden.
</t>
  </si>
  <si>
    <t>Befallene Früchte während der Ernte aus der Anlage entfernt werden.</t>
  </si>
  <si>
    <t>Nach Austrieb: Visuelle Kontrolle
Vor Austrieb: Selbstdeklaration, d.h. mündliche Befragung des Betriebsleiters.
Junganlagen bis zum 4. Standjahr sind davon ausgenommen.
Mulchen von Laub fördert den Abbau von Krankheitserregern.</t>
  </si>
  <si>
    <t>Selbstdeklaration: d.h. mündliche Befragung des Betriebsleiters um zu prüfen, wie die Messdaten für die Festlegung der PSM-Behandlungen genutzt werden. 
Messdaten müssen mindestens folgende Daten enthalten:
- Regenmenge
- Temperatur
- Luftfeuchtigkeit
- Blattnassdauer</t>
  </si>
  <si>
    <t xml:space="preserve">Die 150 m werden ein Mal über alle Anlagen nachgewiesen. 
Anlageumrandung muss entlang von Quellen mit besonders starkem Einflug sein.
Empfehlung zur Erleichterung der Kontrolle: Insektenschutznetze sind auf den Parzellenplänen eingezeichnet.
</t>
  </si>
  <si>
    <t>Die gesamte Zwetschgenanlagefläche total eingenetzt ist.</t>
  </si>
  <si>
    <t>Referenz: Kulturjournal/Feldkalender</t>
  </si>
  <si>
    <t xml:space="preserve">Ausserhalb der «Saison» erfolgt der Nachweis via Rechnungsbeleg (v.a. bei Grossdispensern).
Referenz: Kulturjournal/Feldkalender
Ausnahmen:
- Parzellen &lt;0.5 ha 
- mit Auszählung belegter hoher Befallsdruck
</t>
  </si>
  <si>
    <t>Für die Einnetzung ist eine Maschenweite gegen Pflaumenwickler ausreichend.</t>
  </si>
  <si>
    <t>Gegen Pflaumenwickler in Zwetschgenanlageflächen ausschliesslich die Verwirrungstechnik eingesetzt und / oder total eingenetzt wird.</t>
  </si>
  <si>
    <t>Ausschliesslich raubmilbenschonende Pflanzenschutzmittel der Einstufung «N» eingesetzt werden.</t>
  </si>
  <si>
    <t>Ausschliesslich raubmilbenschonende Pflanzenschutzmittel der Einstufung «N» oder «N-M» eingesetzt werden.</t>
  </si>
  <si>
    <t>Selbstdeklaration: d.h. mündliche Befragung des Betriebsleiters</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</si>
  <si>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</si>
  <si>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</si>
  <si>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</si>
  <si>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Die Regenschutzfolie über die Blüte in Schutzstellung gebracht ist.</t>
  </si>
  <si>
    <t>Der Stamm vom Boden bis ca. 60 cm hoch geweisselt wird.</t>
  </si>
  <si>
    <t>Die Düngergaben (Boden- und Blattdüngung) auch gemäss Blattanalysen ausgebracht werden
und
das Resultat einer Blattanalyse pro Saison vorliegt.</t>
  </si>
  <si>
    <t>Visuelle Kontrolle
Die Massnahme betrifft Hinterreifen von Zugfahrzeugen.
Als Breitreifen gilt ein Hinterreifen ab 380mm Breite.
Doppel- oder Zwilingsbereifung werden auch akzeptiert.
Zugfahrzeuge unter 1.5t sind davon ausgenommen.</t>
  </si>
  <si>
    <t>Verzicht auf PSM mit besonderem Risikopotenzial (gemäss aktueller Version des Anhang 9.1 des Aktionsplans Pflanzenschutzmittel). 
Ausnahmen: Kupfer (Kernobst max. 1.5 kg und Steinobst max. 4 kg Wirkstoff/Jahr), Allgemeinverfügungen BLW sowie kantonale Sonderbewilligungen.</t>
  </si>
  <si>
    <t>Referenz: Kulturjournal/Feldkalender
Betrifft Baumstreifen</t>
  </si>
  <si>
    <t>Ab Anfang August keine Herbizide eingesetzt werden
und 
keine Bodenbearbeitung stattfindet.</t>
  </si>
  <si>
    <t xml:space="preserve">Wird im 1. und 2. Standjahr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</si>
  <si>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In allen Baumstreifen keine Herbizide eingesetzt werden.
Ausnahme: im 1. und 2. Standjahr ist Herbizideinsatz erlaubt.</t>
  </si>
  <si>
    <t xml:space="preserve">Herbizid im Baumstreifen: kein Einsatz bei 50 %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</si>
  <si>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</si>
  <si>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Auf mind. 50 % der Baumstreifen keine Herbizide eingesetzt werden.
Ausnahme: im 1. und 2. Standjahr ist Herbizideinsatz erlaubt.</t>
  </si>
  <si>
    <t xml:space="preserve">In den gesamten Baumstreifen max. 2x Herbizid eingesetzt wird. </t>
  </si>
  <si>
    <t xml:space="preserve">In den gesamten Baumstreifen max. 1x Herbizid eingesetzt wird. </t>
  </si>
  <si>
    <t>25% des Reihenabstandes (4m Reihenabstand ergibt max. 1m Baumstreifen).
Visuelle Kontrolle
Der Bereich um die Abankerung der Hagelnetze / Randreihen (sofern nicht an entwässerte Strasse angrenzend) kann mit Rückenspritze behandelt werden.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</si>
  <si>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Die Breite des Baumsteifens maximal 25 % des Reihenabstandes beträgt.</t>
  </si>
  <si>
    <t xml:space="preserve">Visuelle Kontrolle
</t>
  </si>
  <si>
    <t xml:space="preserve">Herbizide max. 20 cm um den Stamm eingesetzt werden. </t>
  </si>
  <si>
    <t>Es gibt keine Liste der einsetzbaren Präparate.
Referenz: Kulturjournal/Feldkalender</t>
  </si>
  <si>
    <t>Auf dem Betrieb eine Teildüngung über die Bewässerung (Fertigation) gemacht wird.</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</si>
  <si>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</si>
  <si>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Visuelle Kontrolle der Filzbänder 
Übertragung aus anderen Obst- oder Rebanlagen: Selbstdeklaration; mündliche Befragung des Betriebsleiters</t>
  </si>
  <si>
    <t xml:space="preserve">
</t>
  </si>
  <si>
    <t>Hochstammbäume können angerechnet werden, auch wenn diese nicht Eigentum sind (gilt nur bei dieser Massnahme).
Massnahmen gilt auch als erfüllt, wenn sich die Greifvögel direkt im Dachgebälk aufhalten.</t>
  </si>
  <si>
    <t>Bei Gebäude: Visuelle Kontrolle</t>
  </si>
  <si>
    <t xml:space="preserve">Der Betrieb mind. 3 Fledermauskästen installiert hat oder ein Gebäude mit Unterschlupfmöglichkeit vorhanden ist. </t>
  </si>
  <si>
    <t>Selbstdeklaration: d.h. mündliche Befragung des Betriebsleiters
allenfalls Unterlagen der NGO</t>
  </si>
  <si>
    <t>Anrechenbar sind:
Rotations- oder Buntbrache;
Mischungen mit mind. 6 unterschiedlichen Blütenpflanzen
Nicht anrechenbar sind:
Kunstwiesenmischungen, Grasstreifen.
Mehrjährig - braucht nicht jährlich eine neue Einsaat.</t>
  </si>
  <si>
    <t>Z.T. Selbstdeklaration: d.h. mündliche Befragung des Produzenten, visuelle Kontrolle
Der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Anwendungen Insektizide und Akarizide</t>
  </si>
  <si>
    <t>z.T. Selbstdeklaration: d.h. mündliche Befragung des Produzenten, visuelle Kontrolle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 Insektizide und Akarizide</t>
  </si>
  <si>
    <t>Jede zweite Fahrgasse wird gemulcht; beim nächsten Mulchen (zeitversetzt 2-6 Wochen) werden die nicht gemulchten Fahrgassen gemulcht.
Totalschnitt ist bei Frostgefahr erlaubt, ebenso einmal unmittelbar vor der Ernte und einmal vor dem Winter.
Visuelle Kontrolle und Befragung des Betriebsleiters</t>
  </si>
  <si>
    <t>Totalschnitt ist bei Frostgefahr und vor der Ernte erlaubt.
Visuelle Kontrolle</t>
  </si>
  <si>
    <t xml:space="preserve">Die Teilnahme an einem entsprechenden Projekt muss schriftlich bewiesen werden können. </t>
  </si>
  <si>
    <t>Der Betrieb an einem Projekt zur Förderung der Biodiversität teilnimmt.</t>
  </si>
  <si>
    <t xml:space="preserve">Visuelle Kontrolle
Abankerungsfläche: Zwischen Anker und Pfahl </t>
  </si>
  <si>
    <t>Visuelle Kontrolle</t>
  </si>
  <si>
    <t>Keine funktionstüchtige Bewässerungsanlage vorhanden ist.</t>
  </si>
  <si>
    <t>Folgende Methoden sind anrechenbar:
- Tröpfchenbewässerung
- Mikrosprinklerbewässerung
Eine Über- oder Unterkronenbewässerung ist gegen Spätfrost erlaubt. Dies muss dementsprechend notiert werden.</t>
  </si>
  <si>
    <t>Selbstdeklaration: d.h. mündliche Befragung des Betriebsleiters.
Die Massnahme kann auch geltend gemacht werden, wenn Geräte ausgeliehen oder gemietet werden. In diesem Fall muss die unterzeichnete Bestätigung «Ausleihe» oder eine Rechnung vorliegen.</t>
  </si>
  <si>
    <t xml:space="preserve">Visuelle Kontrolle und Befragung des Betriebsleiters; Material ist vorhanden
</t>
  </si>
  <si>
    <t>Visuelle Kontrolle; Material ist vorhanden</t>
  </si>
  <si>
    <t>Mind. eine Hebebühne, ein Stapler oder ein Betriebsfahrzeug ohne fossile Brennstoffe betrieben wird.</t>
  </si>
  <si>
    <t xml:space="preserve">Referenz: Rechnung, Quittung </t>
  </si>
  <si>
    <t>In den letzten drei Jahren auf ein Betriebsfahrzeug ohne fossile Brennstoffe umgestellt wurde.</t>
  </si>
  <si>
    <t>Visuelle Kontrolle und mündliche Befragung des Betriebsleiters; Infrastruktur ist vorhanden
Auch in anderen Betriebszweigen genutzte Kühlanlagen oder Gemeinschaftliche Kühlanlagen (Beteiligung an Investition) sind anrechenbar.</t>
  </si>
  <si>
    <t xml:space="preserve">Mind. eine Kühlanlage mit einem Wärmetauscher ausgestattet ist.  </t>
  </si>
  <si>
    <t xml:space="preserve">Visuelle Kontrolle
Vermietete Wohnungen können geltend gemacht werden, wenn diese der Massnahme entsprechen. </t>
  </si>
  <si>
    <t>Mind. ein Gebäude (Wohngebäude, Ökonomiegebäude) ausschliesslich mit Holz vom eigenen Betrieb oder mit Erdsonde oder Wärmepumpe oder Fernwärme mit erneuerbaren Energieträgern geheizt wird.</t>
  </si>
  <si>
    <t xml:space="preserve">Der Betrieb erneuerbare Energien produziert.
</t>
  </si>
  <si>
    <t>Eine Energieberatung / Klimaberatung in Anspruch genommen wird und die Beratung auf den Betrieb spezifisch ausgerichtet ist.</t>
  </si>
  <si>
    <t>Für familienexterne Festangestellte ein schriftlicher Musterarbeitsvertrag vorliegt.</t>
  </si>
  <si>
    <t>Wenn die entsprechenden SwissGAP Anforderungen erfüllt sind.</t>
  </si>
  <si>
    <t xml:space="preserve">Kontrolle im Rahmen der SwissGAP Kontrolle.
Angestelltenwohnungen auf dem Betrieb sind bewohnbar und mit den grundlegenden Einrichtungen ausgestattet. </t>
  </si>
  <si>
    <t>Der Erntetermin anhand von Reifemessungen direkt auf dem Betrieb festgelegt wird.</t>
  </si>
  <si>
    <t>Selbstdeklaration: d.h. mündliche Befragung des Betriebsleiters
Referenz: Kulturjournal/Feldkalender</t>
  </si>
  <si>
    <t>Bei anfälligen Sorten mind. 2 Ca-Blattdüngergaben pro Jahr eingesetzt werden.</t>
  </si>
  <si>
    <t>Mündliche Befragung bis nach der Ernte
Anschliessend visuelle Kontrolle</t>
  </si>
  <si>
    <t xml:space="preserve">Die Teilnahme an einem entsprechenden Projekt muss schriftlich bewiesen werden können. 
</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</si>
  <si>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</si>
  <si>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</si>
  <si>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</si>
  <si>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</si>
  <si>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</si>
  <si>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Erforderliche Punktzahl: 10</t>
  </si>
  <si>
    <t>Erforderliche Punktzahl: 4</t>
  </si>
  <si>
    <t>Erforderliche Punktzahl: 5</t>
  </si>
  <si>
    <t>Erforderliche Punktzahl: 3</t>
  </si>
  <si>
    <t>Erforderliche Punktzahl: 2</t>
  </si>
  <si>
    <t>Erforderliche Punktzahl: 1</t>
  </si>
  <si>
    <t>3 m ab Kronenrand (auch bei Hochstamm-Bäumen)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</si>
  <si>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Vorbeugende Massnahme
Feldhygiene</t>
  </si>
  <si>
    <t xml:space="preserve">Die Zwetschgenanlagen werden zur Optimierung der Qualität von Hand ausgedünnt. </t>
  </si>
  <si>
    <t xml:space="preserve">Die Zwetschgenanlagen von Hand ausgedünnt werden. </t>
  </si>
  <si>
    <t>Alle Gebläsespritzen sind mit einer Auffangwanne und Saugmatte ausgerüstet.  Bei einer Behandlung mit der Schlauchspritze muss eine Auffangeinrichtung für den Gun installiert sein.</t>
  </si>
  <si>
    <t>Der Betrieb hat Flächen zur Wildbienenförderung gemäss einem Merkblatt aufgewertet.</t>
  </si>
  <si>
    <t>Strukturen zur Nützlingsförderung - von NGO begleitet</t>
  </si>
  <si>
    <t xml:space="preserve">Selbstdeklaration: d.h. mündliche Befragung des Betriebsleiters
Sofern der Reihenabstand gleich oder grösser als 4.5m beträgt.
Die Anlage muss aus mindestens 4 Reihen bestehen.
Ausnahme: Ausdünnung und Blattdüngung
</t>
  </si>
  <si>
    <t>Ausserhalb der «Saison» erfolgt der Nachweis via Rechnungsbeleg (v.a. bei Grossdispensern).
Referenz: Kulturjournal/Feldkalender
Ausnahmen:
- Parzellen &lt;0.5 ha 
- mit Auszählung belegter hoher Befallsdruck
50 % der Anlage ist gemeint. Ganze Anlage muss verwirrt oder eingenetzt werden.</t>
  </si>
  <si>
    <t>Jährlich wird mind. 1 Aktivität betrieben, welche der Öffentlichkeitsarbeit dient.</t>
  </si>
  <si>
    <t xml:space="preserve">Der Betrieb nimmt an einem Projekt, Versuch oder regionalem Programm mit einem der folgenden Ziele teil:
- Reduktion der Risiken des PSM-Einsatzes
- Verbesserung der Bodenfruchtbarkeit
- Verbesserung der Biodiversität
- Verbesserung der Fruchtqualität
- Wassereffizienz
- Klima
</t>
  </si>
  <si>
    <t xml:space="preserve">Der Betrieb an einem Projekt, Versuch oder regionalem Programm mit einem der aufgeführten Ziele teilnimmt und dies schriftlich belegen kann.
</t>
  </si>
  <si>
    <t>Beispiel mit Reihenabstand 3.50 m:
50 % von 3.50 m = 1.75 m
1.75 m + 1 m = 2.75 m Baumhöhe nach Winterschnitt</t>
  </si>
  <si>
    <t>Die maximale Baumhöhe nach Winterschnitt nicht höher als 50 % des Reihenabstandes + 1 m ist.</t>
  </si>
  <si>
    <t>Mündliche Befragung des Betriebsleiters
Ab ca. Juni visuelle Kontrolle
Nur anrechenbar für Sorten, die ausgedünnt werden müssen</t>
  </si>
  <si>
    <t>Der Betrieb verrichtet Arbeitsdurchgänge mit Stelzen, Leitern oder Rückenspritze oder verwendet manuelle Erntewagen.</t>
  </si>
  <si>
    <t>Der Betrieb heizt mind. ein Gebäude (Wohngebäude oder Ökonomiegebäude) ausschliesslich mit Holz vom eigenen Betrieb oder mit Erdsonde / Wärmepumpe / Fernwärme mit erneuerbaren Energieträgern.</t>
  </si>
  <si>
    <t>Der Betrieb produziert erneuerbare Energien.</t>
  </si>
  <si>
    <t>Die Zwetschgenanlagen ausschliesslich mit einer der folgenden Methoden bewässert werden:
- Tröpfchenbewässerung
- Mikrosprinklerbewässerung.</t>
  </si>
  <si>
    <t>Die Zwetschgenanlagen werden nach Bedarf bewässert. Der Wasserbedarf wird mittels Bodensonden ermittelt oder es wird über eine automatische Steuerung bewässert (nicht kumulierbar mit  4.6).</t>
  </si>
  <si>
    <t>Die Zwetschgenanlagen nur nach Bedarf bewässert werden. Der Bedarf wird  
durch Bodensonden ermittelt 
oder
über eine automatische Steuerung geregelt.</t>
  </si>
  <si>
    <t xml:space="preserve">Für die Bewässerung der Zwetschgenanlagen kein Wasser aus dem öffentlichen Leitungsnetz verwendet wird. </t>
  </si>
  <si>
    <t xml:space="preserve">Der Betrieb verwendet kein Wasser aus dem öffentlichen Leitungsnetz zur Bewässerung der Zwetschgenanlagen (nicht kumulierbar mit 4.6). </t>
  </si>
  <si>
    <r>
      <t xml:space="preserve">Der Betrieb verwendet </t>
    </r>
    <r>
      <rPr>
        <b/>
        <sz val="14"/>
        <color theme="1"/>
        <rFont val="Calibri"/>
        <family val="2"/>
      </rPr>
      <t>max. 50 %</t>
    </r>
    <r>
      <rPr>
        <sz val="14"/>
        <color theme="1"/>
        <rFont val="Calibri"/>
        <family val="2"/>
      </rPr>
      <t xml:space="preserve"> Wasser aus dem öffentlichen Leitungsnetz zur Bewässerung der Zwetschgenanlagen (nicht kumulierbar mit 4.6). </t>
    </r>
  </si>
  <si>
    <t xml:space="preserve">Für die Bewässerung der Zwetschgenanlagen max. 50 % Wasser aus dem öffentlichen Leitungsnetz verwendet wird. </t>
  </si>
  <si>
    <t>Der Betrieb bewässert die Zwetschgenanlagen nicht (nicht kumulierbar mit 4.1-4.5).</t>
  </si>
  <si>
    <t xml:space="preserve">Auf 25 % der Abankerungsfläche wird der sich entwickelnde Grasbestand ganzjährig belassen. Mähen ist während dem Frühjahr/Sommer max. 2 Mal erlaubt. Nach dem 31. Juli darf nicht mehr gemäht werden. </t>
  </si>
  <si>
    <t>Auf 25% der Abankerungsfläche der sich entwickelnde Grasbestand ganzjährig belassen wird
und während dem Frühjahr / Sommer, bis spätestens am 31. Juli, max. 2 Mal gemäht wird.</t>
  </si>
  <si>
    <t>Die Fahrgassen alternierend gemulcht werden und die 2-6 Wochen eingehalten werden.</t>
  </si>
  <si>
    <t xml:space="preserve">Das Errichten der Strukturelemente zur Nützlingsförderung wird von einer NGO begleitet, umgesetzt und dokumentiert. </t>
  </si>
  <si>
    <t>Das Errichten der Strukturelemente zur Nützlingsförderung von einer NGO begleitet, umgesetzt und dokumentiert werden.</t>
  </si>
  <si>
    <t>Der Betrieb Flächen zur Wildbienenförderung gemäss einem Merkblatt aufgewertet hat.</t>
  </si>
  <si>
    <t>Massnahme gilt als erfüllt, wenn im Umkreis von 500m ein Bestäubungsimker aktiv vorhanden ist.
Sofern Bienenkästen vorhanden: Visuelle Kontrolle
Sofern keine Bienenkästen vorhanden sind: unterzeichnete Bestätigung «Ausleihe» oder Rechnung</t>
  </si>
  <si>
    <t>In jeder Zwetschgenanlage auf mind. 2 % der gesamten Fahrgassenlänge ein Nützlingsstreifen angelegt ist
und
der Nützlingsstreifen erst nach dem Abblühen gemäht wird
und
keine bienengefährlichen Insektiziden während der Flugaktivität der Bienen eingesetzt werden.</t>
  </si>
  <si>
    <t>In jeder Zwetschgenanlage auf mind. 10 % der gesamten Fahrgassenlänge ein Nützlingsstreifen angelegt ist
und
der Nützlingsstreifen erst nach dem Abblühen gemäht wird
und
keine bienengefährlichen Insektizide während der Flugaktivität der Bienen eingesetzt werden.</t>
  </si>
  <si>
    <r>
      <t xml:space="preserve">Auf </t>
    </r>
    <r>
      <rPr>
        <b/>
        <sz val="14"/>
        <color theme="1"/>
        <rFont val="Calibri"/>
        <family val="2"/>
      </rPr>
      <t>mind. 10 %</t>
    </r>
    <r>
      <rPr>
        <sz val="14"/>
        <color theme="1"/>
        <rFont val="Calibri"/>
        <family val="2"/>
      </rPr>
      <t xml:space="preserve"> der gesamten Fahrgassenlänge jeder Zwetschgenanlage ist ein Nützlingsstreifen angelegt. Mähen ist erst nach dem Abblühen des Nützlingsstreifens erlaubt. Es dürfen keine bienengefährliche Insektizide während der Flugaktivität der Bienen eingesetzt werden (nicht kumulierbar mit 3.15).</t>
    </r>
  </si>
  <si>
    <t>Eine gängige Samenmischung von Blütenpflanzen wird entlang der Anlage-Umrandungen oder unmittelbar angrenzend an jede Zwetschgenanlage (minimale Fläche von 20 m2 / ha Zwetschgenfläche) angelegt. Es darf erst nach dem Abblühen des Nützlingsstreifens gemäht werden.</t>
  </si>
  <si>
    <r>
      <t>Pro Zwetschgenanlage und pro ha
entlang der Anlage-Umrandung oder unmittelbar angrenzend an die Zwetschgenanlage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</si>
  <si>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r>
      <t xml:space="preserve">Auf </t>
    </r>
    <r>
      <rPr>
        <b/>
        <sz val="14"/>
        <color theme="1"/>
        <rFont val="Calibri"/>
        <family val="2"/>
      </rPr>
      <t>mind. 2 %</t>
    </r>
    <r>
      <rPr>
        <sz val="14"/>
        <color theme="1"/>
        <rFont val="Calibri"/>
        <family val="2"/>
      </rPr>
      <t xml:space="preserve"> der gesamten Fahrgassenlänge jeder Zwetschgenanlage ist ein Nützlingsstreifen angelegt. Mähen ist erst nach dem Abblühen des Nützlingsstreifens erlaubt. Es dürfen keine bienengefährliche Insektizide während der Flugaktivität der Bienen eingesetzt werden (nicht kumulierbar mit 3.14). </t>
    </r>
  </si>
  <si>
    <t>Pro ha Kirschen- und Zwetschgenfläche mindestens 1 Sitzstange 
oder mindestens 1 Hochstammbaum steht
und die Sitzstangen/Hochstammbäume in max. 50 m Abstand zum Anlagenrand stehen
oder
Der Betrieb mind. 3 Nistkäste für Greifvögel (Schleiereule / Turmfalke) installiert hat.</t>
  </si>
  <si>
    <t>Referenz: Bodenanalysen
Eine Anlage kann aus mehreren Sortenblöcken bestehen.</t>
  </si>
  <si>
    <t>Im Durchschnitt der Zwetschgenflächen mind.
50 % des Phosphoreintrages durch Kompost oder andere organische Materialien abgedeckt wird.</t>
  </si>
  <si>
    <r>
      <t xml:space="preserve">Auf </t>
    </r>
    <r>
      <rPr>
        <b/>
        <sz val="14"/>
        <color theme="1"/>
        <rFont val="Calibri"/>
        <family val="2"/>
      </rPr>
      <t>mind. 50 %</t>
    </r>
    <r>
      <rPr>
        <sz val="14"/>
        <color theme="1"/>
        <rFont val="Calibri"/>
        <family val="2"/>
      </rPr>
      <t xml:space="preserve"> der Zwetschgenfläche werden </t>
    </r>
    <r>
      <rPr>
        <b/>
        <sz val="14"/>
        <color theme="1"/>
        <rFont val="Calibri"/>
        <family val="2"/>
      </rPr>
      <t>mind. 50 %</t>
    </r>
    <r>
      <rPr>
        <sz val="14"/>
        <color theme="1"/>
        <rFont val="Calibri"/>
        <family val="2"/>
      </rPr>
      <t xml:space="preserve"> Phosphor durch Kompost oder andere organische Materialien eingebracht (nicht kumulierbar mit 2.4).</t>
    </r>
  </si>
  <si>
    <t>Ein kombinierter Dünger (anorganisch / Organisch) muss zu mind. 50 % aus Phosphor bestehen.
Referenz: Kulturjournal/Feldkalender</t>
  </si>
  <si>
    <t>Auf mind. 50 % der Zwetschgenflächen mind. 50 % des Phosphoreintrages durch Kompost oder andere organische Materialien abgedeckt wird.</t>
  </si>
  <si>
    <t>Der Stickstoffbedarf der Zwetschgenflächen ausschliesslich durch Hofdünger oder organische Dünger abgedeckt wird.</t>
  </si>
  <si>
    <t>Zur Nährstofffixierung wird der Baumstreifen eingesät.</t>
  </si>
  <si>
    <t>Wenn die Baumstreifen spätestens Ende August eingesät sind.</t>
  </si>
  <si>
    <r>
      <t xml:space="preserve">Die Fläche des Baumstreifens beträgt </t>
    </r>
    <r>
      <rPr>
        <b/>
        <sz val="14"/>
        <color theme="1"/>
        <rFont val="Calibri"/>
        <family val="2"/>
      </rPr>
      <t>max. 25 %</t>
    </r>
    <r>
      <rPr>
        <sz val="14"/>
        <color theme="1"/>
        <rFont val="Calibri"/>
        <family val="2"/>
      </rPr>
      <t xml:space="preserve"> der Zwetschgen-Nettofläche (nicht kumulierbar mit 2.11-2.12 und 2.16).</t>
    </r>
  </si>
  <si>
    <t>In den Zwetschgenanlagen werden keine Wuchsstoffherbizide eingesetzt (nicht kumulierbar mit 2.11 und 2.18).</t>
  </si>
  <si>
    <t>In den Zwetschgenanlagen keine Wuchsstoffherbizide eingesetzt werden.</t>
  </si>
  <si>
    <t>Mindestens in den Fahrgassen der Zwetschgenanlagen keine Wuchsstoffherbizide eingesetzt werden.</t>
  </si>
  <si>
    <r>
      <t xml:space="preserve">Auf </t>
    </r>
    <r>
      <rPr>
        <b/>
        <sz val="14"/>
        <color theme="1"/>
        <rFont val="Calibri"/>
        <family val="2"/>
      </rPr>
      <t>mind. 50 %</t>
    </r>
    <r>
      <rPr>
        <sz val="14"/>
        <color theme="1"/>
        <rFont val="Calibri"/>
        <family val="2"/>
      </rPr>
      <t xml:space="preserve"> der Zwetschgenflächen werden Komposttee / -konzentrate, effektive Mikroorganismen, Mykorrhizen-, Bakterien- oder biodynamische Präparate eingesetzt.</t>
    </r>
  </si>
  <si>
    <t xml:space="preserve">Auf mind. 50 % der Zwetschgenflächen Komposttee / -konzentrate, effektive Mikroorganismen, Mykorrhizen-, Bakterien- oder biodynamische Präparate eingesetzt werden. </t>
  </si>
  <si>
    <t>Zur Schliessung der hofeigenen Kreislaufwirtschaft wird hofeigener Dünger eingesetzt.</t>
  </si>
  <si>
    <t>In Zwetschgenanlagen wird jeweils die äusserste Randreihe nur von aussen nach innen behandelt.</t>
  </si>
  <si>
    <t>Die Massnahme betrifft nur die Längsseiten der Anlagen. Sie kann geltend gemacht werden, wenn mind. 50 %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</si>
  <si>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Für die Einnetzung ist eine Maschenweite gegen Pflaumenwickler ausreichend.
Mind. 50 % aller Anlagen ist damit gemeint. Eine Anlage muss komplett eingenetzt werden.</t>
  </si>
  <si>
    <t>Mind. 50 % der Zwetschgenanlagefläche total eingenetzt ist.</t>
  </si>
  <si>
    <t>Gegen Pflaumenwickler in mind. 50 % der Zwetschgenanlageflächen ausschliesslich die Verwirrungstechnik eingesetzt und / oder total eingenetzt wird.</t>
  </si>
  <si>
    <r>
      <t xml:space="preserve">Anbau von Sharka robusten Sorten oder hypersensiblen / resistenten Unterlagen auf </t>
    </r>
    <r>
      <rPr>
        <b/>
        <sz val="14"/>
        <color theme="1"/>
        <rFont val="Calibri"/>
        <family val="2"/>
      </rPr>
      <t>mind. 2 %</t>
    </r>
    <r>
      <rPr>
        <sz val="14"/>
        <color theme="1"/>
        <rFont val="Calibri"/>
        <family val="2"/>
      </rPr>
      <t xml:space="preserve"> der Zwetschgenfläche (als Versuchsanbau gedacht). </t>
    </r>
  </si>
  <si>
    <t>Auf mind. 2 % der Zwetschgenfläche Sharka-Robuste Sorten oder mit hypersensiblen / resistenten Unterlagen angebaut werden.</t>
  </si>
  <si>
    <t>Das Selbstchecktool sowie die  Lernplattform wird zur kritischen Überprüfung der eigenen guten fachlichen Praxis angewendet. Alle Module sind mind. alle 4 Jahre zu absolvieren.</t>
  </si>
  <si>
    <t>Ein kombinierter Dünger (anorganisch / Organisch) muss zu mind. 50% aus Phosphor bestehen.
Referenz: Kulturjournal/Feldkalender</t>
  </si>
  <si>
    <t>Im Durchschnitt auf allen Zwetschgenflächen mind. 50 % des Stickstoffs durch Hofdünger oder organische Dünger abgedeckt wird.</t>
  </si>
  <si>
    <t>Die Änderung der Fruchtfolge oder Anpassung der Reihenabstände (um mind.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t>
  </si>
  <si>
    <r>
      <t xml:space="preserve">Es ist während der Blüte </t>
    </r>
    <r>
      <rPr>
        <b/>
        <sz val="14"/>
        <color theme="1"/>
        <rFont val="Calibri"/>
        <family val="2"/>
      </rPr>
      <t>mind. 1</t>
    </r>
    <r>
      <rPr>
        <sz val="14"/>
        <color theme="1"/>
        <rFont val="Calibri"/>
        <family val="2"/>
      </rPr>
      <t xml:space="preserve"> bevölkerter Bienenkasten pro 2 ha Kirschen- und Zwetschgenfläche in einem maximalen Umkreis von </t>
    </r>
    <r>
      <rPr>
        <b/>
        <sz val="14"/>
        <color theme="1"/>
        <rFont val="Calibri"/>
        <family val="2"/>
      </rPr>
      <t>500 m</t>
    </r>
    <r>
      <rPr>
        <sz val="14"/>
        <color theme="1"/>
        <rFont val="Calibri"/>
        <family val="2"/>
      </rPr>
      <t xml:space="preserve"> vorhanden. </t>
    </r>
  </si>
  <si>
    <t>Während der Blüte mind. 1 bevölkerter Bienenkasten pro 2 ha Kirschen- und Zwetschgenfläche in einem maximalen Umkreis von 500 m vorhanden ist.</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</si>
  <si>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(mind. 2 m breit und mind. 5 m lang)
- Trockenmauer (mind. 3 m lang und 50 cm hoch)</t>
  </si>
  <si>
    <t>Der Zwischenradbereich (mind. 40cm breit) nicht gemulcht ist.</t>
  </si>
  <si>
    <t>mind. 50 % der Zwetschgenanlage ausschliesslich mit wassersparenden Methoden bewässert wird:
- Tröpfchenbewässerung
- Mikrosprinklerbewässerung.</t>
  </si>
  <si>
    <t>Selbstdeklaration: Visuelle Kontrolle und mündliche Befragung des Betriebsleiters
1  Sonde pro 10ha ist genug.
mind. ein Tensiometer soll eingesetzt werden</t>
  </si>
  <si>
    <t>Die Anlage erreicht mind. 10 kWp
Erneuerbare Elektrizität kann ins Netz eingespiesen werden.
Eigener Wald ist nicht anrechenbar.
Referenz: GIS Auszug</t>
  </si>
  <si>
    <r>
      <t xml:space="preserve">Der Betrieb kauft </t>
    </r>
    <r>
      <rPr>
        <b/>
        <sz val="14"/>
        <color theme="1"/>
        <rFont val="Calibri"/>
        <family val="2"/>
      </rPr>
      <t>mind. 80 %</t>
    </r>
    <r>
      <rPr>
        <sz val="14"/>
        <color theme="1"/>
        <rFont val="Calibri"/>
        <family val="2"/>
      </rPr>
      <t xml:space="preserve"> erneuerbaren Strom.</t>
    </r>
  </si>
  <si>
    <t>Der Betrieb mind. 80 % erneuerbaren Strom kauft.</t>
  </si>
  <si>
    <t>Für eine gute Knospenentwicklung und Baumgesundheit werden die Zwetschgenbäume nach der Ernte bis spätestens Ende Oktober geschnitten. Hochstamm-Bäume werden mind. alle zwei Jahre geschnitten (Zeitpunkt frei wählbar).</t>
  </si>
  <si>
    <t>Die Zwetschgenbäume nach der Ernte bis spätestens Ende Oktober geschnitten werden.
Hochstamm-Bäume mind. alle zwei Jahre geschnitten werden.</t>
  </si>
  <si>
    <r>
      <rPr>
        <b/>
        <sz val="14"/>
        <color theme="1"/>
        <rFont val="Calibri"/>
        <family val="2"/>
      </rPr>
      <t>Mind. 50 %</t>
    </r>
    <r>
      <rPr>
        <sz val="14"/>
        <color theme="1"/>
        <rFont val="Calibri"/>
        <family val="2"/>
      </rPr>
      <t xml:space="preserve"> der Zwetschgenfläche stehen zur Förderung der Baumgesundheit auf Dämmen.</t>
    </r>
  </si>
  <si>
    <t>Mind. 50 % der Zwetschgenfläche auf Dämmen stehen.</t>
  </si>
  <si>
    <t>Pro Jahr nimmt eine Person, welche auf dem Betrieb tätig ist, an mind. einem halbtägigen Weiterbildungsanlass mit Schwerpunkt Steinobst teil.</t>
  </si>
  <si>
    <t>Mind. eine Person, welche auf dem Betrieb tätig ist,  jährlich an einem mind. halbtägigen Weiterbildungsanlass mit Schwerpunkt Steinobst teilnimmt und dies mündlich belegen kann.</t>
  </si>
  <si>
    <t xml:space="preserve">Zur Förderung von Greifvögeln wird mind. 1 der folgenden Massnahmen umgesetzt:
- Aufstellen von Sitzstangen (mind. 1 Stk. / ha) innerhalb von 50 m zum Anlagenrand.
- Es stehen Hochstammbäume (mind. 1 Stk. / ha) innerhalb von 50 m zum Anlagenrand.
- Der Betrieb hat mind. 3 Nistkäste für Greifvögel (Schleiereule / Turmfalke) installiert. </t>
  </si>
  <si>
    <t>Die Anlage aus mindestens 4 Reihen besteht und 
bei allen Zwetschgenanlagen die äusserste Randreihe von aussen nach innen behandelt wird (ausserhalb der äussersten Randreihe muss eine Fahrgasse vorhanden sein).</t>
  </si>
  <si>
    <t>Alle Längsseiten der Zwetschgenanlage mit Hecken bepflanzt oder mit Seitennetzen oder Insektenschutznetzen bespannt sind
und
die Hecken unmittelbar angrenzend an die Anlage stehen
und
die Hecken mind. gleich hoch sind wie die Anlage.</t>
  </si>
  <si>
    <t>Der Betriebsleiter Auskunft geben kann, nach welchen Kriterien er seine PSM-Behandlung festlegt
und
in der Standortgemeinde oder im Umkreis von 7 km ab Betriebszentrum eine Wetterstation installiert ist
und
der Produzent Zugang zu den Messdaten hat
und
die Wetterstation die nötigen Daten liefert.</t>
  </si>
  <si>
    <t xml:space="preserve">2/3 der Zwetschgenanlagen mit Hagelschutznetzen oder Regenabdeckungen ausgerüstet ist. </t>
  </si>
  <si>
    <t>Zur Verhinderung von Abschwemmung oder Abdrift sind entlang von entwässerten Strassen Pufferstreifen von mind. 3 m ab Kronenrand angelegt. Alle Schächte in der Zwetschgenanlage verfügen über einen geschlossenen Deckel.</t>
  </si>
  <si>
    <t>Entlang von entwässerten Strassen 
ein Pufferstreifen angelegt ist
und
der Pufferstreifen mind. 3 m zum Kronenrand beträgt
und
alle Schächte in der Anlage über einen geschlossenen Deckel verfügen
oder
keine Zwetschgenanlage an einer entwässerten Strasse liegt.</t>
  </si>
  <si>
    <t>Fruchtmumien werden spätestens beim Winterschnitt entfernt. Die Bäume werden vollständig abgeerntet.
Hinuntergefallene Früchte werden nach der Ernte gemulcht.</t>
  </si>
  <si>
    <t>Befallene Früchte werden während der Ernte aus der Anlage entfernt.</t>
  </si>
  <si>
    <t>Blätter spätestens bis zum Austrieb entfernt und zerkleinert werden
und
abgestorbene Bäume und Äste aus der Anlage entfernt werden.</t>
  </si>
  <si>
    <t>Die 25 % werden über die Laufmeter der Anlagenumrandungen aller Anlagen des Betriebes bestimmt.
Empfehlung zur Erleichterung der Kontrolle: Insektenschutznetze sind auf den Parzellenplänen eingezeichnet.</t>
  </si>
  <si>
    <t>In der Standortgemeinde oder im Umkreis von 7 km ab Betriebszentrum ist mind. eine Wetterstation installiert. Die Wetterstation muss die Regenmenge, Temperatur, Luftfeuchtigkeit und Blattnassdauer messen können. Der Produzent hat Zugang zu den Messdaten und nutzt diese bei der Festlegung der Pflanzenschutzbehandlungen.</t>
  </si>
  <si>
    <t>Pflaumenwickler in Zwetschgen-Anlagen</t>
  </si>
  <si>
    <t>Bei Zwetschgen ab dem 30. Juni nur Fungizide eingesetzt werden, welche sich auf der aktuellen Betriebsmittelliste für den biologischen Landbau in der Schweiz befinden.</t>
  </si>
  <si>
    <t>Auf mind. 50 % der Fläche bei Zwetschgen ab dem 30. Juni nur Fungizide eingesetzt werden, welche sich auf der aktuellen Betriebsmittelliste für den biologischen Landbau in der Schweiz befinden.</t>
  </si>
  <si>
    <t>Auf mind. 25 % der Fläche bei Zwetschgen ab dem 30. Juni nur Fungizide eingesetzt werden, welche sich auf der aktuellen Betriebsmittelliste für den biologischen Landbau in der Schweiz befinden.</t>
  </si>
  <si>
    <t>Auf mind. 5 % der Fläche bei Zwetschgen ab dem 30. Juni nur Fungizide eingesetzt werden, welche sich auf der aktuellen Betriebsmittelliste für den biologischen Landbau in der Schweiz befinden.</t>
  </si>
  <si>
    <t>Bei Zwetschgen ab dem 30. Juni nur Insektizide und Akarizide eingesetzt werden, welche sich auf der aktuellen Betriebsmittelliste für den biologischen Landbau in der Schweiz befinden.</t>
  </si>
  <si>
    <t>Auf mind. 50 % der Fläche bei Zwetschgen ab dem 30. Juni nur Insektizide und Akarizide eingesetzt werden, welche sich auf der aktuellen Betriebsmittelliste für den biologischen Landbau in der Schweiz befinden.</t>
  </si>
  <si>
    <t>Auf mind. 25 % der Fläche bei Zwetschgen ab dem 30. Juni nur Insektizide und Akarizide eingesetzt werden, welche sich auf der aktuellen Betriebsmittelliste für den biologischen Landbau in der Schweiz befinden.</t>
  </si>
  <si>
    <t>Auf mind. 5 % der Fläche bei Zwetschgen ab dem 30. Juni nur Insektizide und Akarizide eingesetzt werden, welche sich auf der aktuellen Betriebsmittelliste für den biologischen Landbau in der Schweiz befinden.</t>
  </si>
  <si>
    <t>Auf mind. 10 % der Zwetschgenfläche ausschliesslich Pflanzenschutzmittel aus der aktuellen Betriebsmittelliste für den biologischen Landbau in der Schweiz eingesetzt werden.</t>
  </si>
  <si>
    <t>Auf mind. 5 % der Zwetschgenfläche ausschliesslich Pflanzenschutzmittel aus der aktuellen Betriebsmittelliste für den biologischen Landbau in der Schweiz eingesetzt werden.</t>
  </si>
  <si>
    <t>Reihenanfang, Reihenende und Pflanzlücken werden mit Vegetationssensor (links / rechts) gesteuert (nicht kumulierbar mit 1.1).</t>
  </si>
  <si>
    <t>2/3 der Anlage gilt als erfüllt.</t>
  </si>
  <si>
    <t>Schalenwickler und Frostspanner</t>
  </si>
  <si>
    <t>Referenz: Kulturjournal/Feldkalender
Nicht zu verwechseln mit Massnahme 2.9 (Bewuchs des Baumstreifens), erfolgt ohne Einsaat.
Massnahme ist nur im Jahr der Einsaat anrechenbar.
Einsaat durch visuelle Kontrolle überprüfbar.
Einsaat sollte zwischen Juni - August erfolgen.</t>
  </si>
  <si>
    <t>Mindestens ein Pflanzenschutzmittel-Sprühgerät, welches im Zwetschgenanbau eingesetzt wird, mit gesteuerten Vegetationssensoren ausgestattet ist.</t>
  </si>
  <si>
    <t>Mindestens ein Pflanzenschutzmittel-Sprühgerät, welches im Zwetschgenanbau eingesetzt wird, Reihenanfang, Reihenende und Pflanzlücken mit Vegetationssensor (links / rechts) erfasst und die Behandlung steuern kann.</t>
  </si>
  <si>
    <t>Alle Sprühgeräte, welche im Zwetschgenanbau eingesetzt werden, mit Antidriftdüsen (AD) oder Injektordüsen (ID) ausgerüstet sind.</t>
  </si>
  <si>
    <t>Reduktion von Abdrift – Randreihe</t>
  </si>
  <si>
    <t>Reduktion von Abdrift – Hecken oder Seitennetze oder Insektenschutznetze</t>
  </si>
  <si>
    <t>Mind. 50 % der Laufmeter der Längsseiten aller Zwetschgenanlagen mit Hecken oder Seitennetzen oder Insektenschutznetzen geschützt sind
und
die Hecken unmittelbar angrenzend an die Anlage stehen
und
die Hecken mindestens gleich hoch sind wie die Anlage.</t>
  </si>
  <si>
    <t>Reduktion von Abdrift – Hagelschutznetze oder Regenabdeckungen</t>
  </si>
  <si>
    <t>Reduktion Abdrift und Abschwemmung – Pufferstreifen</t>
  </si>
  <si>
    <t>Alle Gebläsespritzen, die in Zwetschgenanlagen eingesetzt werden, mit Auffangwanne und Saugmatte ausgerüstet sind
und
die fachgerechte Entsorgung gewährleistet ist.
Bei einer Behandlung mit der Schlauchspritze eine Auffangeinrichtung für den Gun installiert ist.</t>
  </si>
  <si>
    <t>Insektenschutznetze</t>
  </si>
  <si>
    <t>Mind. 25 % der Zwetschgen-Anlagenumrandung mit feinmaschigen Insektenschutznetzen geschützt ist.</t>
  </si>
  <si>
    <t xml:space="preserve">Mindestens 150 m der Zwetschgen-Anlagenumrandung mit feinmaschigen Insektenschutznetzen geschützt sind. </t>
  </si>
  <si>
    <t>Totaleinnetzung auf 50 % der Anlagefläche</t>
  </si>
  <si>
    <t xml:space="preserve">Totaleinnetzung </t>
  </si>
  <si>
    <t>Gegen Schalenwickler und Frostspanner in Zwetschgenanlagen ausschliesslich die Verwirrungstechnik  und / oder Mittel aus der aktuellen Betriebsmittelliste für den biologischen Landbau in der Schweiz eingesetzt werden.</t>
  </si>
  <si>
    <t>Schalenwickler und Frostspanner – 50 % der Anlagen</t>
  </si>
  <si>
    <t>In mind. 50 % der Zwetschgenanlagen gegen Schalenwickler und Frostspanner ausschliesslich die Verwirrungstechnik  und / oder Mittel aus der aktuellen Betriebsmittelliste für den biologischen Landbau in der Schweiz eingesetzt werden.</t>
  </si>
  <si>
    <t>PSM: Einsatzperiode Fungizide</t>
  </si>
  <si>
    <t>PSM: Einsatzperiode Insektizide &amp; Akarizide</t>
  </si>
  <si>
    <t>PSM: Betriebsmittelliste für den biologischen Landbau</t>
  </si>
  <si>
    <t>Flächen- und Sortenstatistik ist vorzulegen.</t>
  </si>
  <si>
    <t>In Zwetschgenparzellen werden mindestens alle 5 Jahre Bodenanalysen gemäss ÖLN-Vorschriften durchgeführt oder es werden alle 10 Jahre Bodenproben durchgeführt, welche folgende zusätzliche Werte analysieren: Humus und biologische Aktivität.</t>
  </si>
  <si>
    <t>Für alle Zwetschgenparzellen eine Bodenanalyse gemäss ÖLN vorliegt, welche: 
nicht älter als 5 Jahre ist
oder
nicht älter als 10 Jahre ist und folgende zusätzliche Werte enthalten: Humus und biologische Aktivität.</t>
  </si>
  <si>
    <t xml:space="preserve">In mind. einer Zwetschgenparzelle wird einmalig ein Bodenprofil erstellt und mit einem Standardformular dokumentiert. Der Betrieb unternimmt die erkannten Verbesserungsmassnahmen. </t>
  </si>
  <si>
    <t>In mind. einer Zwetschgenparzelle ein Bodenprofil erstellt 
und 
mit einem Formular dokumentiert ist
und
der Betrieb die erkannten Verbesserungsmassnahmen durchgeführt hat.</t>
  </si>
  <si>
    <t>Organisches Material – Phosphor und Humusaufbau</t>
  </si>
  <si>
    <t>Organisches Material – Stickstoff und Humusaufbau</t>
  </si>
  <si>
    <t>Baumstreifen schmal</t>
  </si>
  <si>
    <t>Wuchsstoffherbizide</t>
  </si>
  <si>
    <t>Wuchsstoffherbizide in Fahrgassen</t>
  </si>
  <si>
    <t>Nützlingsstreifen Umfeld</t>
  </si>
  <si>
    <t>Nützlingsstreifen in der Fahrgasse</t>
  </si>
  <si>
    <t>Bewässerung: Methode</t>
  </si>
  <si>
    <t>Bewässerung: Methode auf 50% der Fläche</t>
  </si>
  <si>
    <t>Bewässerung: Bedarf</t>
  </si>
  <si>
    <t>Bewässerung: Wasserherkunft</t>
  </si>
  <si>
    <t>Bewässerung: 50 % der Wasserherkunft</t>
  </si>
  <si>
    <t>Keine Bewässerung</t>
  </si>
  <si>
    <t>Sommerschnitt</t>
  </si>
  <si>
    <t>Handausdünnung</t>
  </si>
  <si>
    <t>Anbau der Bäume auf Dämmen</t>
  </si>
  <si>
    <t>Alle Zugfahrzeuge, welche im Zwetschgenbau eingesetzt werden, mit Breit- oder Terrareifen (Hinterreifen mind. 380mm Breite) ausgerüstet sind.</t>
  </si>
  <si>
    <t xml:space="preserve">Nach der gerodeten Zwetschgenanlage wird während einer Vegetationsperiode eine Gründüngung, Kunstwiese oder Rotationsbrache angebaut. Das Schnittgut darf abgeführt werden.
</t>
  </si>
  <si>
    <t>Nach dem Roden der Zwetschgenanlage während einer Vegetationsperiode eine Gründüngung angebaut wird 
oder
die Fruchtfolge geändert wird
oder
die Reihenabstände angepasst werden.</t>
  </si>
  <si>
    <t>In Zwetschgenanlagen hofeigener Dünger eingesetzt wird.</t>
  </si>
  <si>
    <r>
      <t xml:space="preserve">Die Biodiversitätsförderflächen (BFF) betragen </t>
    </r>
    <r>
      <rPr>
        <b/>
        <sz val="14"/>
        <color theme="1"/>
        <rFont val="Calibri"/>
        <family val="2"/>
      </rPr>
      <t>mind. 6.5 %</t>
    </r>
    <r>
      <rPr>
        <sz val="14"/>
        <color theme="1"/>
        <rFont val="Calibri"/>
        <family val="2"/>
      </rPr>
      <t xml:space="preserve"> der Zwetschgenfläche (nicht kumulierbar mit 3.2-3.3).</t>
    </r>
  </si>
  <si>
    <t>Die Biodiversitätsförderflächen (BFF) mind. 6.5 % der Zwetschgenfläche betragen.</t>
  </si>
  <si>
    <r>
      <t xml:space="preserve">Die Biodiversitätsförderflächen (BFF) betragen </t>
    </r>
    <r>
      <rPr>
        <b/>
        <sz val="14"/>
        <color theme="1"/>
        <rFont val="Calibri"/>
        <family val="2"/>
      </rPr>
      <t>mind. 5.5 %</t>
    </r>
    <r>
      <rPr>
        <sz val="14"/>
        <color theme="1"/>
        <rFont val="Calibri"/>
        <family val="2"/>
      </rPr>
      <t xml:space="preserve"> der Zwetschgenfläche (nicht kumulierbar mit 3.1 und 3.3).</t>
    </r>
  </si>
  <si>
    <t>Die Biodiversitätsförderflächen (BFF) mind. 5.5 % der Zwetschgenfläche betragen.</t>
  </si>
  <si>
    <r>
      <t>Die Biodiversitätsförderflächen (BFF) betragen</t>
    </r>
    <r>
      <rPr>
        <b/>
        <sz val="14"/>
        <color theme="1"/>
        <rFont val="Calibri"/>
        <family val="2"/>
      </rPr>
      <t xml:space="preserve"> mind. 4.5 % </t>
    </r>
    <r>
      <rPr>
        <sz val="14"/>
        <color theme="1"/>
        <rFont val="Calibri"/>
        <family val="2"/>
      </rPr>
      <t>Zwetschgenfläche (nicht kumulierbar mit 3.1-3.2).</t>
    </r>
  </si>
  <si>
    <t>Die Biodiversitätsförderflächen (BFF) mind. 4.5 % der Zwetschgenfläche betragen.</t>
  </si>
  <si>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Zwetschgenfläche umgesetzt:
- Anbringen von Filzbändern (mind. 200 Stk./ha)
- Übertragung von Raubmilben aus anderen Obst- oder Rebanlagen</t>
    </r>
  </si>
  <si>
    <t>Die Massnahme auf mindestens 50 % der Zwetschgenfläche umgesetzt wird 
und
mind. 200 Filzbänder/ha angebracht sind
oder
Raubmilben in den letzten 12 Monaten aus anderen Obst- oder Rebanlagen übertragen werden.</t>
  </si>
  <si>
    <r>
      <t xml:space="preserve">Zur Florfliegenförderung werden auf </t>
    </r>
    <r>
      <rPr>
        <b/>
        <sz val="14"/>
        <color theme="1"/>
        <rFont val="Calibri"/>
        <family val="2"/>
      </rPr>
      <t xml:space="preserve">mind. 50 % </t>
    </r>
    <r>
      <rPr>
        <sz val="14"/>
        <color theme="1"/>
        <rFont val="Calibri"/>
        <family val="2"/>
      </rPr>
      <t xml:space="preserve">der Zwetschgenfläche Überwinterungshilfen eingesetzt (2 Stk./ha). </t>
    </r>
  </si>
  <si>
    <t>Zur Florfliegenförderung auf mind. 50 % der Zwetschgenfläche Überwinterungshilfen eingesetzt werden.</t>
  </si>
  <si>
    <r>
      <t>In einem max. Umkreis von</t>
    </r>
    <r>
      <rPr>
        <b/>
        <sz val="14"/>
        <color theme="1"/>
        <rFont val="Calibri"/>
        <family val="2"/>
      </rPr>
      <t xml:space="preserve"> 100 m</t>
    </r>
    <r>
      <rPr>
        <sz val="14"/>
        <color theme="1"/>
        <rFont val="Calibri"/>
        <family val="2"/>
      </rPr>
      <t xml:space="preserve"> zur Zwetschgenanlage sind </t>
    </r>
    <r>
      <rPr>
        <b/>
        <sz val="14"/>
        <color theme="1"/>
        <rFont val="Calibri"/>
        <family val="2"/>
      </rPr>
      <t>mind. 2</t>
    </r>
    <r>
      <rPr>
        <sz val="14"/>
        <color theme="1"/>
        <rFont val="Calibri"/>
        <family val="2"/>
      </rPr>
      <t xml:space="preserve"> Strukturelemente pro ha angelegt (nicht kumulierbar mit 3.11). </t>
    </r>
  </si>
  <si>
    <t>Mind. 2 Strukturelemente / ha Zwetschgenfläche angelegt sind
und
die Strukturelemente max. 100 m von der Zwetschgenanlage entfernt sind.</t>
  </si>
  <si>
    <r>
      <t>In einem max. Umkreis von</t>
    </r>
    <r>
      <rPr>
        <b/>
        <sz val="14"/>
        <color theme="1"/>
        <rFont val="Calibri"/>
        <family val="2"/>
      </rPr>
      <t xml:space="preserve"> 100 m</t>
    </r>
    <r>
      <rPr>
        <sz val="14"/>
        <color theme="1"/>
        <rFont val="Calibri"/>
        <family val="2"/>
      </rPr>
      <t xml:space="preserve"> zur Zwetschgenanlage ist </t>
    </r>
    <r>
      <rPr>
        <b/>
        <sz val="14"/>
        <color theme="1"/>
        <rFont val="Calibri"/>
        <family val="2"/>
      </rPr>
      <t xml:space="preserve">mind. 1 </t>
    </r>
    <r>
      <rPr>
        <sz val="14"/>
        <color theme="1"/>
        <rFont val="Calibri"/>
        <family val="2"/>
      </rPr>
      <t xml:space="preserve"> Strukturelement pro ha angelegt (nicht kumulierbar mit 3.10).</t>
    </r>
  </si>
  <si>
    <t>Mind. 1 Strukturelement / ha Zwetschgenfläche angelegt ist
und
das Strukturelement max. 100 m von der Zwetschgenanlage entfernt ist.</t>
  </si>
  <si>
    <t>Der Betrieb im Zwetschgenanbau mindestens ein Mal eine Gerätekombination einsetzt und dies belegen kann.</t>
  </si>
  <si>
    <t>Im Zwetschgenanbau mindestens ein Arbeitsdurchgang mit Stelzen, Leitern oder mit Rückenspritze verichtet wird 
oder 
manuelle Erntewagen verwendet werden.</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</si>
  <si>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</si>
  <si>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</si>
  <si>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</si>
  <si>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</si>
  <si>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</si>
  <si>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</si>
  <si>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</si>
  <si>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</si>
  <si>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</si>
  <si>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</si>
  <si>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Nachhaltigkeit Früchte (NHF) – Zwetschgen 2025</t>
  </si>
  <si>
    <t>Total Nachhaltigkeit Früchte Zwetschgen</t>
  </si>
  <si>
    <t>Zwischentotal Nachhaltigkeit Früchte Zwetschgen</t>
  </si>
  <si>
    <t>Die ÖLN-Auflagen in der Zwetschgenproduktion sind erfüllt.</t>
  </si>
  <si>
    <r>
      <t xml:space="preserve">Herbizidbehandlungen werden </t>
    </r>
    <r>
      <rPr>
        <b/>
        <sz val="14"/>
        <color theme="1"/>
        <rFont val="Calibri"/>
        <family val="2"/>
      </rPr>
      <t>max. 20 cm</t>
    </r>
    <r>
      <rPr>
        <sz val="14"/>
        <color theme="1"/>
        <rFont val="Calibri"/>
        <family val="2"/>
      </rPr>
      <t xml:space="preserve"> um den Stamm angewendet (nicht kumulierbar mit Nr. 2.11-2.12 und 2.15).</t>
    </r>
  </si>
  <si>
    <t>In Fahrgassen der Zwetschgenanlagen werden keine Wuchsstoffherbizide eingesetzt (nicht kumulierbar mit 2.17).</t>
  </si>
  <si>
    <t>Selbstdeklaration: d.h. mündliche Befragung des Betriebsleiters
Mögliche Referenz: Aufzeichnung Brixmessung</t>
  </si>
  <si>
    <t>Alle Längsseiten der Zwetschgenanlage sind mit Hecken oder Seitennetzen (Hagel- oder Insektenschutznetze) umrandet. Die Hecken und die Netze müssen angrenzend und mindestens gleich hoch sein wie die Anlage (nicht kumulierbar mit 1.6, 1.14-1.17).</t>
  </si>
  <si>
    <r>
      <t xml:space="preserve">Die Längsseiten von </t>
    </r>
    <r>
      <rPr>
        <b/>
        <sz val="14"/>
        <color theme="1"/>
        <rFont val="Calibri"/>
        <family val="2"/>
      </rPr>
      <t>mind</t>
    </r>
    <r>
      <rPr>
        <sz val="14"/>
        <color theme="1"/>
        <rFont val="Calibri"/>
        <family val="2"/>
      </rPr>
      <t xml:space="preserve">. </t>
    </r>
    <r>
      <rPr>
        <b/>
        <sz val="14"/>
        <color theme="1"/>
        <rFont val="Calibri"/>
        <family val="2"/>
      </rPr>
      <t>50 %</t>
    </r>
    <r>
      <rPr>
        <sz val="14"/>
        <color theme="1"/>
        <rFont val="Calibri"/>
        <family val="2"/>
      </rPr>
      <t xml:space="preserve"> der Zwetschgenanlagen sind mit Hecken oder Seitennetzen (Hagel- oder Insektenschutznetze) geschützt. Die Hecken und die Netze müssen angrenzend und mind. gleich hoch sein wie die Anlage (nicht kumulierbar mit 1.5, 1.14-1.17).</t>
    </r>
  </si>
  <si>
    <t>Hagelschutznetze oder Regenabdeckungen sind montiert.</t>
  </si>
  <si>
    <t>Blätter werden spätestens bis zum Austrieb aus den Baumstreifen entfernt und zerkleinert. Abgestorbene Bäume und Äste werden aus der Anlage entfernt.</t>
  </si>
  <si>
    <r>
      <rPr>
        <b/>
        <sz val="14"/>
        <color theme="1"/>
        <rFont val="Calibri"/>
        <family val="2"/>
      </rPr>
      <t>Mind. 25 %</t>
    </r>
    <r>
      <rPr>
        <sz val="14"/>
        <color theme="1"/>
        <rFont val="Calibri"/>
        <family val="2"/>
      </rPr>
      <t xml:space="preserve"> der Zwetschgen-Anlagenumrandung ist mit feinmaschigen Insektenschutznetzen gegen einfliegende Schädlinge geschützt (nicht kumulierbar mit 1.5-1.6, 1.15-1.17).</t>
    </r>
  </si>
  <si>
    <r>
      <rPr>
        <b/>
        <sz val="14"/>
        <color theme="1"/>
        <rFont val="Calibri"/>
        <family val="2"/>
      </rPr>
      <t>Mind. 150 m</t>
    </r>
    <r>
      <rPr>
        <sz val="14"/>
        <color theme="1"/>
        <rFont val="Calibri"/>
        <family val="2"/>
      </rPr>
      <t xml:space="preserve"> der Zwetschgen-Anlagenumrandung ist mit feinmaschigen Insektenschutznetzen gegen einfliegende Schädlinge geschützt (nicht kumulierbar mit 1.5-1.6, 1.14, 1.16-1.17).</t>
    </r>
  </si>
  <si>
    <t>Die gesamte Zwetschgenanlagefläche ist total eingenetzt (nicht kumulierbar mit 1.5-1.6, 1.14-1.15 und 1.17).</t>
  </si>
  <si>
    <r>
      <rPr>
        <b/>
        <sz val="14"/>
        <color theme="1"/>
        <rFont val="Calibri"/>
        <family val="2"/>
      </rPr>
      <t>Mind. 50 %</t>
    </r>
    <r>
      <rPr>
        <sz val="14"/>
        <color theme="1"/>
        <rFont val="Calibri"/>
        <family val="2"/>
      </rPr>
      <t xml:space="preserve"> der Zwetschgenanlagefläche ist total eingenetzt (nicht kumulierbar mit 1.5-1.6, 1.14-1.16).</t>
    </r>
  </si>
  <si>
    <t>Gegen Schalenwickler und Frostspanner werden in Zwetschgenanlagen ausschliesslich die Verwirrungstechnik (passive, aktive Dispenser) und / oder Mittel aus der aktuellen Betriebsmittelliste für den biologischen Landbau in der Schweiz eingesetzt (nicht kumulierbar mit 1.19, 1.22-1.23, 1.28-1.31, 1.35-1.36)</t>
  </si>
  <si>
    <r>
      <t>Gegen Schalenwickler und Frostspanner werden in</t>
    </r>
    <r>
      <rPr>
        <b/>
        <sz val="14"/>
        <color theme="1"/>
        <rFont val="Calibri"/>
        <family val="2"/>
      </rPr>
      <t xml:space="preserve"> 50 % </t>
    </r>
    <r>
      <rPr>
        <sz val="14"/>
        <color theme="1"/>
        <rFont val="Calibri"/>
        <family val="2"/>
      </rPr>
      <t>der Zwetschgenanlagen ausschliesslich die Verwirrungstechnik (passive, aktive Dispenser) und / oder Mittel aus der aktuellen Betriebsmittelliste für den biologischen Landbau in der Schweiz eingesetzt (nicht kumulierbar mit 1.18, 1.22-1.23, 1.28-1.31, 1.35-1.36)</t>
    </r>
  </si>
  <si>
    <t>Gegen Pflaumenwickler wird in allen Zwetschgenanlageflächen ausschliesslich die Verwirrungstechnik (passive, aktive Dispenser) und / oder die Totaleinnetzung eingesetzt (nicht kumulierbar mit 1.21-1.23, 1.28-1.31 und 1.35-1.36).</t>
  </si>
  <si>
    <r>
      <t>Gegen Pflaumenwickler wird in</t>
    </r>
    <r>
      <rPr>
        <b/>
        <sz val="14"/>
        <color theme="1"/>
        <rFont val="Calibri"/>
        <family val="2"/>
      </rPr>
      <t xml:space="preserve"> 50 % </t>
    </r>
    <r>
      <rPr>
        <sz val="14"/>
        <color theme="1"/>
        <rFont val="Calibri"/>
        <family val="2"/>
      </rPr>
      <t>der Zwetschgenanlageflächen ausschliesslich die Verwirrungstechnik (passive, aktive Dispenser) und / oder die Totaleinnetzung eingesetzt (nicht kumulierbar mit 1.20, 1.22-1.23, 1.28-1.31 und 1.35-1.36).</t>
    </r>
  </si>
  <si>
    <t>Gegen Wickler werden die Verwirrungstechnik (passive, aktive Dispenser) und / oder Mittel aus der aktuellen Betriebsmittelliste für den biologischen Landbau in der Schweiz eingesetzt. Es ist max. 1 Behandlung mit chemisch-synthetischen Insektiziden erlaubt (nicht kumulierbar mit 1.20-1.21, 1.23, 1.28-1.31 und 1.35-1.36).</t>
  </si>
  <si>
    <t>Gegen Wickler werden die Verwirrungstechnik (passive, aktive Dispenser) und / oder Mittel aus der aktuellen Betriebsmittelliste für den biologischen Landbau in der Schweiz eingesetzt. Es sind max. 2 Behandlungen mit chemisch-synthetischen Insektiziden erlaubt (nicht kumulierbar mit  1.20-1.22, 1.28-1.31 und 1.35-1.36).</t>
  </si>
  <si>
    <t>Bei Zwetschgen werden ab dem 30. Juni nur Fungizide aus der aktuellen Betriebsmittelliste für den biologischen Landbau in der Schweiz eingesetzt (nicht kumulierbar mit 1.25-1.27).</t>
  </si>
  <si>
    <r>
      <t>Auf</t>
    </r>
    <r>
      <rPr>
        <b/>
        <sz val="14"/>
        <color theme="1"/>
        <rFont val="Calibri"/>
        <family val="2"/>
      </rPr>
      <t xml:space="preserve"> mind. 50 %</t>
    </r>
    <r>
      <rPr>
        <sz val="14"/>
        <color theme="1"/>
        <rFont val="Calibri"/>
        <family val="2"/>
      </rPr>
      <t xml:space="preserve"> der Fläche werden bei Zwetschgen ab dem 30. Juni nur Fungizide aus der aktuellen Betriebsmittelliste für den biologischen Landbau in der Schweiz eingesetzt (nicht kumulierbar mit 1.24, 1.26-1.27).</t>
    </r>
  </si>
  <si>
    <r>
      <t xml:space="preserve">Auf </t>
    </r>
    <r>
      <rPr>
        <b/>
        <sz val="14"/>
        <color theme="1"/>
        <rFont val="Calibri"/>
        <family val="2"/>
      </rPr>
      <t>mind. 25 %</t>
    </r>
    <r>
      <rPr>
        <sz val="14"/>
        <color theme="1"/>
        <rFont val="Calibri"/>
        <family val="2"/>
      </rPr>
      <t xml:space="preserve"> der Fläche werden bei Zwetschgen ab dem 30. Juni nur Fungizide aus der aktuellen Betriebsmittelliste für den biologischen Landbau in der Schweiz eingesetzt  (nicht kumulierbar mit 1.24-1.25, 1.27).</t>
    </r>
  </si>
  <si>
    <r>
      <t xml:space="preserve">Auf </t>
    </r>
    <r>
      <rPr>
        <b/>
        <sz val="14"/>
        <color theme="1"/>
        <rFont val="Calibri"/>
        <family val="2"/>
      </rPr>
      <t>mind. 5 %</t>
    </r>
    <r>
      <rPr>
        <sz val="14"/>
        <color theme="1"/>
        <rFont val="Calibri"/>
        <family val="2"/>
      </rPr>
      <t xml:space="preserve"> der Fläche werden bei Zwetschgen ab dem 30. Juni nur Fungizide aus der aktuellen Betriebsmittelliste für den biologischen Landbau in der Schweiz eingesetzt (nicht kumulierbar mit 1.24-1.26).</t>
    </r>
  </si>
  <si>
    <t>Bei Zwetschgen werden ab dem 30. Juni nur Insektizide und Akarizide aus der aktuellen Betriebsmittelliste für den biologischen Landbau in der Schweiz eingesetzt (nicht kumulierbar mit 1.18-1.23, 1.29-1.31, 1.35-1.36).
Hinweis: Derzeit sind keine Bio-tauglichen Insektizide gegen Pflaumenwickler zugelassen.</t>
  </si>
  <si>
    <r>
      <t xml:space="preserve">Auf </t>
    </r>
    <r>
      <rPr>
        <b/>
        <sz val="14"/>
        <color theme="1"/>
        <rFont val="Calibri"/>
        <family val="2"/>
      </rPr>
      <t>mind. 50 %</t>
    </r>
    <r>
      <rPr>
        <sz val="14"/>
        <color theme="1"/>
        <rFont val="Calibri"/>
        <family val="2"/>
      </rPr>
      <t xml:space="preserve"> der Fläche werden bei Zwetschgen ab dem 30. Juni nur Insektizide und Akarizide aus der aktuellen Betriebsmittelliste für den biologischen Landbau in der Schweiz eingesetzt (nicht kumulierbar mit 1.18-1.23, 1.28, 1.30-1.31, 1.35-1.36). Hinweis: Derzeit sind keine Bio-tauglichen Insektizide gegen Pflaumenwickler zugelassen.</t>
    </r>
  </si>
  <si>
    <r>
      <t xml:space="preserve">Auf </t>
    </r>
    <r>
      <rPr>
        <b/>
        <sz val="14"/>
        <color theme="1"/>
        <rFont val="Calibri"/>
        <family val="2"/>
      </rPr>
      <t>mind. 25 %</t>
    </r>
    <r>
      <rPr>
        <sz val="14"/>
        <color theme="1"/>
        <rFont val="Calibri"/>
        <family val="2"/>
      </rPr>
      <t xml:space="preserve"> der Fläche werden bei Zwetschgen ab dem 30. Juni nur Insektizide und Akarizide aus der aktuellen Betriebsmittelliste für den biologischen Landbau in der Schweiz eingesetzt (nicht kumulierbar mit 1.18-1.23, 1.28-1.29, 1.31, 1.35-1.36). Hinweis: Derzeit sind keine Bio-tauglichen Insektizide gegen Pflaumenwickler zugelassen.</t>
    </r>
  </si>
  <si>
    <r>
      <t xml:space="preserve">Auf </t>
    </r>
    <r>
      <rPr>
        <b/>
        <sz val="14"/>
        <color theme="1"/>
        <rFont val="Calibri"/>
        <family val="2"/>
      </rPr>
      <t xml:space="preserve">mind. 5 % </t>
    </r>
    <r>
      <rPr>
        <sz val="14"/>
        <color theme="1"/>
        <rFont val="Calibri"/>
        <family val="2"/>
      </rPr>
      <t>der Fläche werden bei Zwetschgen ab dem 30. Juni nur Insektizide und Akarizide aus der aktuellen Betriebsmittelliste für den biologischen Landbau in der Schweiz eingesetzt (nicht kumulierbar mit 1.18-1.23, 1.28-1.30, 1.35-1.36). Hinweis: Derzeit sind keine Bio-tauglichen Insektizide gegen Pflaumenwickler zugelassen.</t>
    </r>
  </si>
  <si>
    <t>Es werden ausschliesslich raubmilbenschonende Pflanzenschutzmittel der Einstufung "N" eingesetzt (neutral bis wenig gefährlich). Ausnahme: Allgemeinverfügungen BLW sowie kantonale Sonderbewilligungen (nicht kumulierbar mit 1.33).</t>
  </si>
  <si>
    <t xml:space="preserve">Es werden ausschliesslich raubmilbenschonende Pflanzenschutzmittel der Einstufung "N" (neutral bis wenig gefährlich) oder "N-M" eingesetzt (neutral bis mittelgefährlich). Ausnahme: Allgemeinverfügungen BLW sowie kantonale Sonderbewilligungen (nicht kumulierbar mit 1.32).
</t>
  </si>
  <si>
    <r>
      <t xml:space="preserve">Auf </t>
    </r>
    <r>
      <rPr>
        <b/>
        <sz val="14"/>
        <color theme="1"/>
        <rFont val="Calibri"/>
        <family val="2"/>
      </rPr>
      <t>mind. 10 %</t>
    </r>
    <r>
      <rPr>
        <sz val="14"/>
        <color theme="1"/>
        <rFont val="Calibri"/>
        <family val="2"/>
      </rPr>
      <t xml:space="preserve"> der Zwetschgenfläche werden ausschliesslich Pflanzenschutzmittel aus der aktuellen Betriebsmittelliste für den biologischen Landbau in der Schweiz eingesetzt (nicht kumulierbar mit 1.18-1.23, 1.28-1.31, 1.36).</t>
    </r>
  </si>
  <si>
    <r>
      <t xml:space="preserve">Auf </t>
    </r>
    <r>
      <rPr>
        <b/>
        <sz val="14"/>
        <color theme="1"/>
        <rFont val="Calibri"/>
        <family val="2"/>
      </rPr>
      <t>mind. 5 %</t>
    </r>
    <r>
      <rPr>
        <sz val="14"/>
        <color theme="1"/>
        <rFont val="Calibri"/>
        <family val="2"/>
      </rPr>
      <t xml:space="preserve"> der Zwetschgenfläche werden ausschliesslich Pflanzenschutzmittel aus der aktuellen Betriebsmittelliste für den biologischen Landbau in der Schweiz eingesetzt (nicht kumulierbar mit 1.18-1.23, 1.28-1.31, 1.35).</t>
    </r>
  </si>
  <si>
    <r>
      <rPr>
        <b/>
        <sz val="14"/>
        <color theme="1"/>
        <rFont val="Calibri"/>
        <family val="2"/>
      </rPr>
      <t xml:space="preserve">Mind. 50 % </t>
    </r>
    <r>
      <rPr>
        <sz val="14"/>
        <color theme="1"/>
        <rFont val="Calibri"/>
        <family val="2"/>
      </rPr>
      <t>der Zwetschgenanlage wird ausschliesslich mit wassersparenden Methoden bewässert (nicht kumulierbar mit 4.1 und 4.6).</t>
    </r>
  </si>
  <si>
    <t>Die Zwetschgenanlagen werden ausschliesslich mit wassersparenden Methoden bewässert (nicht kumulierbar mit 4.2 und 4.6).</t>
  </si>
  <si>
    <t>Gun muss  in einem verschlossenen und dichten Zylinder, Rohr o.ä. austropfnen können. Die Spritze darf nicht mitbehandelt werden.
Fachgerechte Entsorgung des Inhalts</t>
  </si>
  <si>
    <t>Erreichte Punkte</t>
  </si>
  <si>
    <t>Kontrollhandbuch (Hinweis)</t>
  </si>
  <si>
    <t>Es müssen nicht alle Sprühgeräte mit Vegetationssensoren ausgerüstet sein. Ausgenommen sind Herbizidspritzen.
Hinweis: Visuelle Kontrolle ausreichend
Referenz (Link): Merkblatt Agridea «Reduktion der Drift und Abschwemmung von Pflanzenschutzmitteln im Obstbau und in Strauchbeeren»</t>
  </si>
  <si>
    <t>Ausnahme für Geräte, welche nicht im Zwetschgenanbau eingesetzt werden (auch Herbizidspritzen).
Hinweis: Visuelle Kontrolle ausreichend
Referenz (Link): Merkblatt Agridea «Reduktion der Drift und Abschwemmung von Pflanzenschutzmitteln im Obstbau und in Strauchbeeren»</t>
  </si>
  <si>
    <t>Ausserhalb der «Saison» erfolgt der Nachweis via Rechnungsbeleg (v.a. bei Grossdispensern).
Referenz: Kulturjournal/Feldkalender
Ausnahmen:
- Parzellen &lt;0.5 ha 
- mit Auszählung belegter hoher Befallsdruck
Referenz (Link): FIBL Betriebsmittelliste</t>
  </si>
  <si>
    <t>Ausserhalb der «Saison» erfolgt der Nachweis via Rechnungsbeleg (v.a. bei Grossdispensern).
Referenz: Kulturjournal/Feldkalender
Ausnahmen:
- Parzellen &lt;0.5 ha 
- mit Auszählung belegter hoher Befallsdruck
Referenz (Link): FIBL Betriebsmittelliste
50 % aller Anlagen ist gemeint. Eine Anlage muss verwirrt oder eingenetzt werden.</t>
  </si>
  <si>
    <t>Referenz: Kulturjournal/Feldkalender
Referenz (Link): FIBL Betriebsmittelliste</t>
  </si>
  <si>
    <t>In Zwetschgenanlagen gegen Wickler max. 2 chemisch-synthetisches Insektizid 
und
Mittel angewendet werden, welche sich auf der aktuellen Betriebsmittelliste für den biologischen Landbau in der Schweiz befinden
und/ oder die Verwirrungstechnik angewendet wird.
Referenz (Link): FIBL Betriebsmittelliste</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</si>
  <si>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</si>
  <si>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Referenz: Kulturjournal/Feldkalender
Referenz (Link): Pflanzenschutzmittelliste für den Erwerbsobstbau
«Nebenwirkungen der empfohlenen Fungizide, Insektizide und Akarizide im Obstbau»
Die Nebenwirkungen auf die Raubmilben sind mit einem «N» (= neutral bis wenig gefährlich), «M» (=mittelgefährlich) resp. «N-M» in der Spalte «Raubmilben» aufgeführt.</t>
  </si>
  <si>
    <t>Referenz: Kulturjournal/Feldkalender
Referenz (Link): Aktionsplan zur Risikoreduktion und nachhaltigen Anwendung von Pflanzenschutzmitteln
Anhang 9.1 Liste PSM mit besonderem Risikopotential</t>
  </si>
  <si>
    <t>Keine PSM mit besonderen Risikopotenzialen eingesetzt werden. 
Ausnahmen: 
- Kupfer: max. 1.5 kg Wirkstoff/Jahr erlaubt
- Allgemeinverfügungen des BLW oder Sonderbewilligungen des Kantons (muss vorliegen)
Referenz: Notfallzulassungen BLV</t>
  </si>
  <si>
    <t xml:space="preserve">Blattdüngung und Pflanzenstärkungsmittel sind uneingeschränkt erlaubt.
Nicht erlaubt sind Herbizide und Wachstumsregulatoren.
Referenz: Kulturjournal/Feldkalender
Referenz (Link): FIBL Betriebsmittelliste
</t>
  </si>
  <si>
    <t>Blattdüngung und Pflanzenstärkungsmittel sind uneingeschränkt erlaubt.
Nicht erlaubt sind Herbizide und Wachstumsregulatoren.
Referenz: Kulturjournal/Feldkalender
Referenz (Link): FIBL Betriebsmittelliste</t>
  </si>
  <si>
    <t xml:space="preserve">Ausserhalb der «Saison» erfolgt der Nachweis via Rechnungsbeleg (v.a. bei Grossdispensern).
Referenz: Kulturjournal/Feldkalender
Ausnahmen:
- Parzellen &lt;0.5 ha 
- mit Auszählung belegter hoher Befallsdruck
Referenz (Link): Pflanzenschutzmittelliste für den Erwerbsobstbau
</t>
  </si>
  <si>
    <t>In Zwetschgenanlagen gegen Wickler max. 1 chemisch-synthetisches Insektizid 
und
Mittel angewendet werden, welche sich auf der aktuellen Betriebsmittelliste für den biologischen Landbau in der Schweiz befinden
und/ oder die Verwirrungstechnik angewendet wird.
Referenz (Link): FIBL Betriebsmittelliste</t>
  </si>
  <si>
    <t>Ausserhalb der «Saison» erfolgt der Nachweis via Rechnungsbeleg (v.a. bei Grossdispensern).
Referenz: Kulturjournal/Feldkalender
Ausnahmen:
- Parzellen &lt;0.5 ha 
- mit Auszählung belegter hoher Befallsdruck
Referenz (Link): Pflanzenschutzmittelliste für den Erwerbsobstbau</t>
  </si>
  <si>
    <t>ganze Parzelle/Anlage
Referenz: Kulturjournal/Feldkalender
Referenz (Link): Pflanzenschutzmittelliste für den Erwerbsobstbau</t>
  </si>
  <si>
    <t>Referenz: Kulturjournal/Feldkalender
Referenz (Link): Pflanzenschutzmittelliste für den Erwerbsobstbau</t>
  </si>
  <si>
    <t>Alle nach DZV anrechenbaren BFF können geltend gemacht werden. Diese können auf der gesamten LN des Betriebes respektive der ÖLN Gemeinschaft angelegt werden, müssen aber insgesamt mindestens 6.5 %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</si>
  <si>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</si>
  <si>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4.5 %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</si>
  <si>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Kantonale Vorlagen/Verträge werden akzeptiert.
Beispielvorlagen Agrimpuls (Link)</t>
  </si>
  <si>
    <t>umgesetzt
(ja = x)</t>
  </si>
  <si>
    <r>
      <t xml:space="preserve">Die Baumhöhe darf nach dem Winterschnitt nicht höher als </t>
    </r>
    <r>
      <rPr>
        <b/>
        <sz val="14"/>
        <color theme="1"/>
        <rFont val="Calibri"/>
        <family val="2"/>
      </rPr>
      <t>50 %</t>
    </r>
    <r>
      <rPr>
        <sz val="14"/>
        <color theme="1"/>
        <rFont val="Calibri"/>
        <family val="2"/>
      </rPr>
      <t xml:space="preserve"> des Reihenabstandes 
+ 1 m betragen.
</t>
    </r>
  </si>
  <si>
    <t>Erforderliche 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</si>
</sst>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2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5" fillId="2" borderId="2"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6" fillId="3" borderId="6" xfId="0" applyFont="1" applyFill="1" applyBorder="1" applyAlignment="1">
      <alignment horizontal="center" vertical="center" wrapTex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0" borderId="1" xfId="0" applyFont="1" applyBorder="1" applyAlignment="1">
      <alignment horizontal="left" vertical="top" wrapText="1" indent="1"/>
    </xf>
    <xf numFmtId="0" fontId="6" fillId="2" borderId="1" xfId="0" applyFont="1" applyFill="1" applyBorder="1" applyAlignment="1">
      <alignment horizontal="left" vertical="top" wrapText="1" indent="1"/>
    </xf>
    <xf numFmtId="0" fontId="7" fillId="3" borderId="11"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5" fillId="0" borderId="12" xfId="0" applyFont="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12" xfId="0" applyFont="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15"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1" fontId="7"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6" fillId="3" borderId="1" xfId="0" applyFont="1" applyFill="1" applyBorder="1" applyAlignment="1">
      <alignment horizontal="center" vertical="top"/>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xf>
    <xf numFmtId="1" fontId="7" fillId="3" borderId="3" xfId="0" applyNumberFormat="1" applyFont="1" applyFill="1" applyBorder="1" applyAlignment="1">
      <alignment horizontal="center" vertical="top"/>
    </xf>
    <xf numFmtId="1" fontId="7" fillId="3" borderId="10" xfId="0" applyNumberFormat="1" applyFont="1" applyFill="1" applyBorder="1" applyAlignment="1">
      <alignment horizontal="center" vertical="top"/>
    </xf>
    <xf numFmtId="1" fontId="7" fillId="3" borderId="15" xfId="0" applyNumberFormat="1" applyFont="1" applyFill="1" applyBorder="1" applyAlignment="1">
      <alignment horizontal="center" vertical="top"/>
    </xf>
    <xf numFmtId="0" fontId="6" fillId="0" borderId="8" xfId="0" applyFont="1" applyBorder="1" applyAlignment="1">
      <alignment horizontal="center" vertical="top"/>
    </xf>
    <xf numFmtId="0" fontId="1" fillId="0" borderId="0" xfId="0" applyFont="1" applyAlignment="1">
      <alignment horizontal="center" vertical="top"/>
    </xf>
    <xf numFmtId="0" fontId="7" fillId="3" borderId="14" xfId="0" applyFont="1" applyFill="1" applyBorder="1" applyAlignment="1">
      <alignment horizontal="left" vertical="top" wrapText="1" indent="1"/>
    </xf>
    <xf numFmtId="0" fontId="7" fillId="3" borderId="3" xfId="3"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2" xfId="0" applyFont="1" applyFill="1" applyBorder="1" applyAlignment="1">
      <alignment horizontal="center" vertical="center"/>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2152196</xdr:colOff>
      <xdr:row>0</xdr:row>
      <xdr:rowOff>103910</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296946" y="103910"/>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ibl.org/fileadmin/documents/shop/1032-hilfsstoffliste.pdf" TargetMode="External"/><Relationship Id="rId18" Type="http://schemas.openxmlformats.org/officeDocument/2006/relationships/hyperlink" Target="https://www.agrimpuls.ch/de/service/downloaden-und-bestellen/arbeitsvertrag-lohnabrechnung" TargetMode="External"/><Relationship Id="rId26" Type="http://schemas.openxmlformats.org/officeDocument/2006/relationships/hyperlink" Target="https://www.fibl.org/de/shop/1032-hilfsstoffliste" TargetMode="External"/><Relationship Id="rId39" Type="http://schemas.openxmlformats.org/officeDocument/2006/relationships/hyperlink" Target="https://www.agroscope.admin.ch/agroscope/de/home/themen/pflanzenbau/obstbau/pflanzenschutz-obstbau/pflanzenschutzempfehlungen-und-pflanzenschutzmittel.html" TargetMode="External"/><Relationship Id="rId21"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4" Type="http://schemas.openxmlformats.org/officeDocument/2006/relationships/hyperlink" Target="https://www.fibl.org/de/shop/1032-hilfsstoffliste" TargetMode="External"/><Relationship Id="rId42" Type="http://schemas.openxmlformats.org/officeDocument/2006/relationships/printerSettings" Target="../printerSettings/printerSettings1.bin"/><Relationship Id="rId7" Type="http://schemas.openxmlformats.org/officeDocument/2006/relationships/hyperlink" Target="https://www.agrimpuls.ch/de/service/downloaden-und-bestellen/arbeitsvertrag-lohnabrechnung" TargetMode="External"/><Relationship Id="rId2" Type="http://schemas.openxmlformats.org/officeDocument/2006/relationships/hyperlink" Target="https://www.fedlex.admin.ch/eli/cc/2013/765/de" TargetMode="External"/><Relationship Id="rId16" Type="http://schemas.openxmlformats.org/officeDocument/2006/relationships/hyperlink" Target="https://www.blv.admin.ch/blv/de/home/zulassung-pflanzenschutzmittel/anwendung-und-vollzug/notfallzulassungen.html" TargetMode="External"/><Relationship Id="rId20"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29" Type="http://schemas.openxmlformats.org/officeDocument/2006/relationships/hyperlink" Target="https://www.agroscope.admin.ch/agroscope/de/home/themen/pflanzenbau/obstbau/pflanzenschutz-obstbau/pflanzenschutzempfehlungen-und-pflanzenschutzmittel.html" TargetMode="External"/><Relationship Id="rId41" Type="http://schemas.openxmlformats.org/officeDocument/2006/relationships/hyperlink" Target="https://www.agrimpuls.ch/de/service/downloaden-und-bestellen/arbeitsvertrag/" TargetMode="External"/><Relationship Id="rId1" Type="http://schemas.openxmlformats.org/officeDocument/2006/relationships/hyperlink" Target="https://www.fedlex.admin.ch/eli/cc/2013/765/de" TargetMode="External"/><Relationship Id="rId6" Type="http://schemas.openxmlformats.org/officeDocument/2006/relationships/hyperlink" Target="https://www.swissfruit.ch/wp-content/uploads/2023/03/2023-03-21_Formular-Bestaetigung-Ausleihe-NHF_de.pdf" TargetMode="External"/><Relationship Id="rId11" Type="http://schemas.openxmlformats.org/officeDocument/2006/relationships/hyperlink" Target="https://www.swissfruit.ch/wp-content/uploads/2023/03/2023-03-21_Formular-Bestaetigung-Ausleihe-NHF_de.pdf" TargetMode="External"/><Relationship Id="rId24" Type="http://schemas.openxmlformats.org/officeDocument/2006/relationships/hyperlink" Target="https://www.fibl.org/de/shop/1032-hilfsstoffliste" TargetMode="External"/><Relationship Id="rId32" Type="http://schemas.openxmlformats.org/officeDocument/2006/relationships/hyperlink" Target="https://www.blv.admin.ch/blv/de/home/zulassung-pflanzenschutzmittel/anwendung-und-vollzug/notfallzulassungen.html" TargetMode="External"/><Relationship Id="rId37" Type="http://schemas.openxmlformats.org/officeDocument/2006/relationships/hyperlink" Target="https://www.fibl.org/de/shop/1032-hilfsstoffliste" TargetMode="External"/><Relationship Id="rId40" Type="http://schemas.openxmlformats.org/officeDocument/2006/relationships/hyperlink" Target="https://www.fedlex.admin.ch/eli/cc/2013/765/de" TargetMode="External"/><Relationship Id="rId5" Type="http://schemas.openxmlformats.org/officeDocument/2006/relationships/hyperlink" Target="https://www.vogelwarte.ch/de/voegel/ratgeber/nisthilfen/" TargetMode="External"/><Relationship Id="rId15" Type="http://schemas.openxmlformats.org/officeDocument/2006/relationships/hyperlink" Target="https://www.fibl.org/fileadmin/documents/shop/1032-hilfsstoffliste.pdf" TargetMode="External"/><Relationship Id="rId23" Type="http://schemas.openxmlformats.org/officeDocument/2006/relationships/hyperlink" Target="https://www.fibl.org/de/shop/1032-hilfsstoffliste" TargetMode="External"/><Relationship Id="rId28" Type="http://schemas.openxmlformats.org/officeDocument/2006/relationships/hyperlink" Target="https://www.fibl.org/de/shop/1032-hilfsstoffliste" TargetMode="External"/><Relationship Id="rId36" Type="http://schemas.openxmlformats.org/officeDocument/2006/relationships/hyperlink" Target="https://www.agroscope.admin.ch/agroscope/de/home/themen/pflanzenbau/obstbau/pflanzenschutz-obstbau/pflanzenschutzempfehlungen-und-pflanzenschutzmittel.html" TargetMode="External"/><Relationship Id="rId10" Type="http://schemas.openxmlformats.org/officeDocument/2006/relationships/hyperlink" Target="https://www.fedlex.admin.ch/eli/cc/2013/765/de" TargetMode="External"/><Relationship Id="rId19"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1" Type="http://schemas.openxmlformats.org/officeDocument/2006/relationships/hyperlink" Target="https://www.blw.admin.ch/blw/de/home/nachhaltige-produktion/pflanzenschutz/aktionsplan.html" TargetMode="External"/><Relationship Id="rId44" Type="http://schemas.openxmlformats.org/officeDocument/2006/relationships/vmlDrawing" Target="../drawings/vmlDrawing1.vm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blv.admin.ch/blv/de/home/zulassung-pflanzenschutzmittel/anwendung-und-vollzug/notfallzulassungen.html" TargetMode="External"/><Relationship Id="rId14" Type="http://schemas.openxmlformats.org/officeDocument/2006/relationships/hyperlink" Target="https://www.blv.admin.ch/blv/de/home/zulassung-pflanzenschutzmittel/anwendung-und-vollzug/notfallzulassungen.html" TargetMode="External"/><Relationship Id="rId22" Type="http://schemas.openxmlformats.org/officeDocument/2006/relationships/hyperlink" Target="https://www.fibl.org/de/shop/1032-hilfsstoffliste" TargetMode="External"/><Relationship Id="rId27" Type="http://schemas.openxmlformats.org/officeDocument/2006/relationships/hyperlink" Target="https://www.fibl.org/de/shop/1032-hilfsstoffliste" TargetMode="External"/><Relationship Id="rId30" Type="http://schemas.openxmlformats.org/officeDocument/2006/relationships/hyperlink" Target="https://www.agroscope.admin.ch/agroscope/de/home/themen/pflanzenbau/obstbau/pflanzenschutz-obstbau/pflanzenschutzempfehlungen-und-pflanzenschutzmittel.html" TargetMode="External"/><Relationship Id="rId35" Type="http://schemas.openxmlformats.org/officeDocument/2006/relationships/hyperlink" Target="https://www.agroscope.admin.ch/agroscope/de/home/themen/pflanzenbau/obstbau/pflanzenschutz-obstbau/pflanzenschutzempfehlungen-und-pflanzenschutzmittel.html" TargetMode="External"/><Relationship Id="rId43" Type="http://schemas.openxmlformats.org/officeDocument/2006/relationships/drawing" Target="../drawings/drawing1.xml"/><Relationship Id="rId8" Type="http://schemas.openxmlformats.org/officeDocument/2006/relationships/hyperlink" Target="https://www.fibl.org/fileadmin/documents/shop/1032-hilfsstoffliste.pdf" TargetMode="External"/><Relationship Id="rId3" Type="http://schemas.openxmlformats.org/officeDocument/2006/relationships/hyperlink" Target="https://www.fedlex.admin.ch/eli/cc/2013/765/de" TargetMode="External"/><Relationship Id="rId12" Type="http://schemas.openxmlformats.org/officeDocument/2006/relationships/hyperlink" Target="https://www.agrimpuls.ch/de/service/downloaden-und-bestellen/arbeitsvertrag-lohnabrechnung" TargetMode="External"/><Relationship Id="rId17" Type="http://schemas.openxmlformats.org/officeDocument/2006/relationships/hyperlink" Target="https://www.swissfruit.ch/wp-content/uploads/2023/03/2023-03-21_Formular-Bestaetigung-Ausleihe-NHF_de.pdf" TargetMode="External"/><Relationship Id="rId25" Type="http://schemas.openxmlformats.org/officeDocument/2006/relationships/hyperlink" Target="https://www.fibl.org/de/shop/1032-hilfsstoffliste" TargetMode="External"/><Relationship Id="rId33" Type="http://schemas.openxmlformats.org/officeDocument/2006/relationships/hyperlink" Target="https://www.fibl.org/de/shop/1032-hilfsstoffliste" TargetMode="External"/><Relationship Id="rId38" Type="http://schemas.openxmlformats.org/officeDocument/2006/relationships/hyperlink" Target="https://www.agroscope.admin.ch/agroscope/de/home/themen/pflanzenbau/obstbau/pflanzenschutz-obstbau/pflanzenschutzempfehlungen-und-pflanzenschutzmitt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4"/>
  <sheetViews>
    <sheetView tabSelected="1" zoomScale="70" zoomScaleNormal="70" zoomScalePageLayoutView="85" workbookViewId="0">
      <pane ySplit="2" topLeftCell="A3" activePane="bottomLeft" state="frozen"/>
      <selection pane="bottomLeft" activeCell="D5" sqref="D5"/>
    </sheetView>
  </sheetViews>
  <sheetFormatPr baseColWidth="10" defaultColWidth="9.375" defaultRowHeight="15" x14ac:dyDescent="0.15"/>
  <cols>
    <col min="1" max="1" width="7.875" style="83" customWidth="1"/>
    <col min="2" max="2" width="32.125" style="68" customWidth="1"/>
    <col min="3" max="3" width="11.375" style="104" customWidth="1"/>
    <col min="4" max="4" width="10" style="122" customWidth="1"/>
    <col min="5" max="5" width="10.125" style="122" customWidth="1"/>
    <col min="6" max="6" width="48" style="21" customWidth="1"/>
    <col min="7" max="7" width="79.125" style="28" customWidth="1"/>
    <col min="8" max="8" width="57.25" style="28" customWidth="1"/>
    <col min="9" max="9" width="30.375" style="28" hidden="1" customWidth="1"/>
    <col min="10" max="16384" width="9.375" style="4"/>
  </cols>
  <sheetData>
    <row r="1" spans="1:9" ht="42" customHeight="1" x14ac:dyDescent="0.15">
      <c r="A1" s="41" t="s">
        <v>377</v>
      </c>
      <c r="B1" s="42"/>
      <c r="C1" s="42"/>
      <c r="D1" s="42"/>
      <c r="E1" s="42"/>
      <c r="F1" s="42"/>
      <c r="G1" s="42"/>
      <c r="H1" s="42"/>
      <c r="I1" s="42"/>
    </row>
    <row r="2" spans="1:9" s="2" customFormat="1" ht="75.75" customHeight="1" x14ac:dyDescent="0.15">
      <c r="A2" s="126" t="s">
        <v>68</v>
      </c>
      <c r="B2" s="30" t="s">
        <v>70</v>
      </c>
      <c r="C2" s="7" t="s">
        <v>436</v>
      </c>
      <c r="D2" s="7" t="s">
        <v>108</v>
      </c>
      <c r="E2" s="49" t="s">
        <v>413</v>
      </c>
      <c r="F2" s="8" t="s">
        <v>18</v>
      </c>
      <c r="G2" s="11" t="s">
        <v>414</v>
      </c>
      <c r="H2" s="11" t="s">
        <v>82</v>
      </c>
      <c r="I2" s="11" t="s">
        <v>83</v>
      </c>
    </row>
    <row r="3" spans="1:9" s="2" customFormat="1" ht="41.25" customHeight="1" x14ac:dyDescent="0.15">
      <c r="A3" s="84"/>
      <c r="B3" s="56" t="s">
        <v>36</v>
      </c>
      <c r="C3" s="89"/>
      <c r="D3" s="105" t="s">
        <v>16</v>
      </c>
      <c r="E3" s="105" t="s">
        <v>16</v>
      </c>
      <c r="F3" s="56" t="s">
        <v>380</v>
      </c>
      <c r="G3" s="34"/>
      <c r="H3" s="34"/>
      <c r="I3" s="34"/>
    </row>
    <row r="4" spans="1:9" s="3" customFormat="1" ht="39.950000000000003" customHeight="1" x14ac:dyDescent="0.15">
      <c r="A4" s="85"/>
      <c r="B4" s="57" t="s">
        <v>17</v>
      </c>
      <c r="C4" s="90"/>
      <c r="D4" s="85"/>
      <c r="E4" s="85"/>
      <c r="F4" s="12"/>
      <c r="G4" s="12"/>
      <c r="H4" s="12"/>
      <c r="I4" s="12"/>
    </row>
    <row r="5" spans="1:9" s="6" customFormat="1" ht="151.5" customHeight="1" x14ac:dyDescent="0.15">
      <c r="A5" s="69">
        <v>1.1000000000000001</v>
      </c>
      <c r="B5" s="58" t="s">
        <v>53</v>
      </c>
      <c r="C5" s="91"/>
      <c r="D5" s="106">
        <v>5</v>
      </c>
      <c r="E5" s="106">
        <f>IF(C5="x",D5,0)</f>
        <v>0</v>
      </c>
      <c r="F5" s="65" t="s">
        <v>67</v>
      </c>
      <c r="G5" s="13" t="s">
        <v>415</v>
      </c>
      <c r="H5" s="13" t="s">
        <v>306</v>
      </c>
      <c r="I5" s="13"/>
    </row>
    <row r="6" spans="1:9" s="6" customFormat="1" ht="150.75" customHeight="1" x14ac:dyDescent="0.15">
      <c r="A6" s="70">
        <v>1.2</v>
      </c>
      <c r="B6" s="59" t="s">
        <v>53</v>
      </c>
      <c r="C6" s="92"/>
      <c r="D6" s="107">
        <v>3</v>
      </c>
      <c r="E6" s="106">
        <f t="shared" ref="E6:E46" si="0">IF(C6="x",D6,0)</f>
        <v>0</v>
      </c>
      <c r="F6" s="60" t="s">
        <v>302</v>
      </c>
      <c r="G6" s="14" t="s">
        <v>415</v>
      </c>
      <c r="H6" s="14" t="s">
        <v>307</v>
      </c>
      <c r="I6" s="14"/>
    </row>
    <row r="7" spans="1:9" s="6" customFormat="1" ht="153.75" customHeight="1" x14ac:dyDescent="0.15">
      <c r="A7" s="70">
        <v>1.3</v>
      </c>
      <c r="B7" s="59" t="s">
        <v>31</v>
      </c>
      <c r="C7" s="92"/>
      <c r="D7" s="107">
        <v>2</v>
      </c>
      <c r="E7" s="106">
        <f t="shared" si="0"/>
        <v>0</v>
      </c>
      <c r="F7" s="60" t="s">
        <v>37</v>
      </c>
      <c r="G7" s="14" t="s">
        <v>416</v>
      </c>
      <c r="H7" s="14" t="s">
        <v>308</v>
      </c>
      <c r="I7" s="14"/>
    </row>
    <row r="8" spans="1:9" s="9" customFormat="1" ht="153.75" customHeight="1" x14ac:dyDescent="0.15">
      <c r="A8" s="70">
        <v>1.4</v>
      </c>
      <c r="B8" s="59" t="s">
        <v>309</v>
      </c>
      <c r="C8" s="92"/>
      <c r="D8" s="107">
        <v>2</v>
      </c>
      <c r="E8" s="106">
        <f t="shared" si="0"/>
        <v>0</v>
      </c>
      <c r="F8" s="60" t="s">
        <v>253</v>
      </c>
      <c r="G8" s="14" t="s">
        <v>205</v>
      </c>
      <c r="H8" s="14" t="s">
        <v>280</v>
      </c>
      <c r="I8" s="14"/>
    </row>
    <row r="9" spans="1:9" s="6" customFormat="1" ht="168.75" customHeight="1" x14ac:dyDescent="0.15">
      <c r="A9" s="69">
        <v>1.5</v>
      </c>
      <c r="B9" s="58" t="s">
        <v>310</v>
      </c>
      <c r="C9" s="91"/>
      <c r="D9" s="106">
        <v>6</v>
      </c>
      <c r="E9" s="106">
        <f t="shared" si="0"/>
        <v>0</v>
      </c>
      <c r="F9" s="65" t="s">
        <v>384</v>
      </c>
      <c r="G9" s="13" t="s">
        <v>110</v>
      </c>
      <c r="H9" s="13" t="s">
        <v>281</v>
      </c>
      <c r="I9" s="13"/>
    </row>
    <row r="10" spans="1:9" s="6" customFormat="1" ht="204" customHeight="1" x14ac:dyDescent="0.15">
      <c r="A10" s="70">
        <v>1.6</v>
      </c>
      <c r="B10" s="59" t="s">
        <v>310</v>
      </c>
      <c r="C10" s="92"/>
      <c r="D10" s="107">
        <v>3</v>
      </c>
      <c r="E10" s="106">
        <f t="shared" si="0"/>
        <v>0</v>
      </c>
      <c r="F10" s="60" t="s">
        <v>385</v>
      </c>
      <c r="G10" s="14" t="s">
        <v>254</v>
      </c>
      <c r="H10" s="14" t="s">
        <v>311</v>
      </c>
      <c r="I10" s="14"/>
    </row>
    <row r="11" spans="1:9" s="6" customFormat="1" ht="69" customHeight="1" x14ac:dyDescent="0.15">
      <c r="A11" s="70">
        <v>1.7</v>
      </c>
      <c r="B11" s="59" t="s">
        <v>312</v>
      </c>
      <c r="C11" s="92"/>
      <c r="D11" s="107">
        <v>2</v>
      </c>
      <c r="E11" s="106">
        <f t="shared" si="0"/>
        <v>0</v>
      </c>
      <c r="F11" s="60" t="s">
        <v>386</v>
      </c>
      <c r="G11" s="14" t="s">
        <v>303</v>
      </c>
      <c r="H11" s="14" t="s">
        <v>283</v>
      </c>
      <c r="I11" s="14"/>
    </row>
    <row r="12" spans="1:9" s="6" customFormat="1" ht="196.5" customHeight="1" x14ac:dyDescent="0.15">
      <c r="A12" s="70">
        <v>1.8</v>
      </c>
      <c r="B12" s="59" t="s">
        <v>313</v>
      </c>
      <c r="C12" s="92"/>
      <c r="D12" s="107">
        <v>6</v>
      </c>
      <c r="E12" s="106">
        <f t="shared" si="0"/>
        <v>0</v>
      </c>
      <c r="F12" s="60" t="s">
        <v>284</v>
      </c>
      <c r="G12" s="14" t="s">
        <v>198</v>
      </c>
      <c r="H12" s="14" t="s">
        <v>285</v>
      </c>
      <c r="I12" s="14"/>
    </row>
    <row r="13" spans="1:9" s="6" customFormat="1" ht="147" customHeight="1" x14ac:dyDescent="0.15">
      <c r="A13" s="70">
        <v>1.9</v>
      </c>
      <c r="B13" s="59" t="s">
        <v>30</v>
      </c>
      <c r="C13" s="92"/>
      <c r="D13" s="107">
        <v>3</v>
      </c>
      <c r="E13" s="106">
        <f t="shared" si="0"/>
        <v>0</v>
      </c>
      <c r="F13" s="60" t="s">
        <v>202</v>
      </c>
      <c r="G13" s="14" t="s">
        <v>412</v>
      </c>
      <c r="H13" s="14" t="s">
        <v>314</v>
      </c>
      <c r="I13" s="14"/>
    </row>
    <row r="14" spans="1:9" s="6" customFormat="1" ht="123" customHeight="1" x14ac:dyDescent="0.15">
      <c r="A14" s="86">
        <v>1.1000000000000001</v>
      </c>
      <c r="B14" s="60" t="s">
        <v>54</v>
      </c>
      <c r="C14" s="92"/>
      <c r="D14" s="108">
        <v>2</v>
      </c>
      <c r="E14" s="106">
        <f t="shared" si="0"/>
        <v>0</v>
      </c>
      <c r="F14" s="59" t="s">
        <v>286</v>
      </c>
      <c r="G14" s="14" t="s">
        <v>112</v>
      </c>
      <c r="H14" s="14" t="s">
        <v>113</v>
      </c>
      <c r="I14" s="14"/>
    </row>
    <row r="15" spans="1:9" s="6" customFormat="1" ht="51.75" customHeight="1" x14ac:dyDescent="0.15">
      <c r="A15" s="87">
        <v>1.1100000000000001</v>
      </c>
      <c r="B15" s="60" t="s">
        <v>99</v>
      </c>
      <c r="C15" s="92"/>
      <c r="D15" s="108">
        <v>2</v>
      </c>
      <c r="E15" s="106">
        <f t="shared" si="0"/>
        <v>0</v>
      </c>
      <c r="F15" s="59" t="s">
        <v>287</v>
      </c>
      <c r="G15" s="14" t="s">
        <v>111</v>
      </c>
      <c r="H15" s="14" t="s">
        <v>114</v>
      </c>
      <c r="I15" s="14"/>
    </row>
    <row r="16" spans="1:9" s="6" customFormat="1" ht="129.75" customHeight="1" x14ac:dyDescent="0.15">
      <c r="A16" s="87">
        <v>1.1200000000000001</v>
      </c>
      <c r="B16" s="60" t="s">
        <v>199</v>
      </c>
      <c r="C16" s="92"/>
      <c r="D16" s="108">
        <v>4</v>
      </c>
      <c r="E16" s="106">
        <f t="shared" si="0"/>
        <v>0</v>
      </c>
      <c r="F16" s="59" t="s">
        <v>387</v>
      </c>
      <c r="G16" s="14" t="s">
        <v>115</v>
      </c>
      <c r="H16" s="14" t="s">
        <v>288</v>
      </c>
      <c r="I16" s="14"/>
    </row>
    <row r="17" spans="1:9" s="6" customFormat="1" ht="181.5" customHeight="1" x14ac:dyDescent="0.15">
      <c r="A17" s="70">
        <v>1.1299999999999999</v>
      </c>
      <c r="B17" s="59" t="s">
        <v>29</v>
      </c>
      <c r="C17" s="92"/>
      <c r="D17" s="107">
        <v>3</v>
      </c>
      <c r="E17" s="106">
        <f t="shared" si="0"/>
        <v>0</v>
      </c>
      <c r="F17" s="60" t="s">
        <v>290</v>
      </c>
      <c r="G17" s="14" t="s">
        <v>116</v>
      </c>
      <c r="H17" s="14" t="s">
        <v>282</v>
      </c>
      <c r="I17" s="29"/>
    </row>
    <row r="18" spans="1:9" s="6" customFormat="1" ht="111.75" customHeight="1" x14ac:dyDescent="0.15">
      <c r="A18" s="70">
        <v>1.1399999999999999</v>
      </c>
      <c r="B18" s="59" t="s">
        <v>315</v>
      </c>
      <c r="C18" s="92"/>
      <c r="D18" s="107">
        <v>4</v>
      </c>
      <c r="E18" s="106">
        <f t="shared" si="0"/>
        <v>0</v>
      </c>
      <c r="F18" s="60" t="s">
        <v>388</v>
      </c>
      <c r="G18" s="14" t="s">
        <v>289</v>
      </c>
      <c r="H18" s="14" t="s">
        <v>316</v>
      </c>
      <c r="I18" s="14"/>
    </row>
    <row r="19" spans="1:9" s="6" customFormat="1" ht="150.75" customHeight="1" x14ac:dyDescent="0.15">
      <c r="A19" s="70">
        <v>1.1499999999999999</v>
      </c>
      <c r="B19" s="59" t="s">
        <v>315</v>
      </c>
      <c r="C19" s="92"/>
      <c r="D19" s="107">
        <v>2</v>
      </c>
      <c r="E19" s="106">
        <f t="shared" si="0"/>
        <v>0</v>
      </c>
      <c r="F19" s="60" t="s">
        <v>389</v>
      </c>
      <c r="G19" s="14" t="s">
        <v>117</v>
      </c>
      <c r="H19" s="14" t="s">
        <v>317</v>
      </c>
      <c r="I19" s="14"/>
    </row>
    <row r="20" spans="1:9" s="9" customFormat="1" ht="64.5" customHeight="1" x14ac:dyDescent="0.15">
      <c r="A20" s="70">
        <v>1.1599999999999999</v>
      </c>
      <c r="B20" s="59" t="s">
        <v>319</v>
      </c>
      <c r="C20" s="92"/>
      <c r="D20" s="107">
        <v>6</v>
      </c>
      <c r="E20" s="106">
        <f t="shared" si="0"/>
        <v>0</v>
      </c>
      <c r="F20" s="60" t="s">
        <v>390</v>
      </c>
      <c r="G20" s="14" t="s">
        <v>121</v>
      </c>
      <c r="H20" s="14" t="s">
        <v>118</v>
      </c>
      <c r="I20" s="14"/>
    </row>
    <row r="21" spans="1:9" s="9" customFormat="1" ht="97.5" customHeight="1" x14ac:dyDescent="0.15">
      <c r="A21" s="70">
        <v>1.17</v>
      </c>
      <c r="B21" s="59" t="s">
        <v>318</v>
      </c>
      <c r="C21" s="92"/>
      <c r="D21" s="107">
        <v>3</v>
      </c>
      <c r="E21" s="106">
        <f t="shared" si="0"/>
        <v>0</v>
      </c>
      <c r="F21" s="60" t="s">
        <v>391</v>
      </c>
      <c r="G21" s="14" t="s">
        <v>255</v>
      </c>
      <c r="H21" s="14" t="s">
        <v>256</v>
      </c>
      <c r="I21" s="14"/>
    </row>
    <row r="22" spans="1:9" s="6" customFormat="1" ht="203.25" customHeight="1" x14ac:dyDescent="0.15">
      <c r="A22" s="71">
        <v>1.18</v>
      </c>
      <c r="B22" s="59" t="s">
        <v>304</v>
      </c>
      <c r="C22" s="92"/>
      <c r="D22" s="107">
        <v>4</v>
      </c>
      <c r="E22" s="106">
        <f t="shared" si="0"/>
        <v>0</v>
      </c>
      <c r="F22" s="60" t="s">
        <v>392</v>
      </c>
      <c r="G22" s="14" t="s">
        <v>417</v>
      </c>
      <c r="H22" s="14" t="s">
        <v>320</v>
      </c>
      <c r="I22" s="14"/>
    </row>
    <row r="23" spans="1:9" s="6" customFormat="1" ht="262.5" customHeight="1" x14ac:dyDescent="0.15">
      <c r="A23" s="70">
        <v>1.19</v>
      </c>
      <c r="B23" s="59" t="s">
        <v>321</v>
      </c>
      <c r="C23" s="92"/>
      <c r="D23" s="107">
        <v>2</v>
      </c>
      <c r="E23" s="106">
        <f t="shared" si="0"/>
        <v>0</v>
      </c>
      <c r="F23" s="60" t="s">
        <v>393</v>
      </c>
      <c r="G23" s="14" t="s">
        <v>418</v>
      </c>
      <c r="H23" s="14" t="s">
        <v>322</v>
      </c>
      <c r="I23" s="14"/>
    </row>
    <row r="24" spans="1:9" s="6" customFormat="1" ht="171.75" customHeight="1" x14ac:dyDescent="0.15">
      <c r="A24" s="71">
        <v>1.2</v>
      </c>
      <c r="B24" s="59" t="s">
        <v>291</v>
      </c>
      <c r="C24" s="92"/>
      <c r="D24" s="107" t="s">
        <v>80</v>
      </c>
      <c r="E24" s="106">
        <f t="shared" si="0"/>
        <v>0</v>
      </c>
      <c r="F24" s="60" t="s">
        <v>394</v>
      </c>
      <c r="G24" s="14" t="s">
        <v>120</v>
      </c>
      <c r="H24" s="14" t="s">
        <v>122</v>
      </c>
      <c r="I24" s="14"/>
    </row>
    <row r="25" spans="1:9" s="6" customFormat="1" ht="220.5" customHeight="1" x14ac:dyDescent="0.15">
      <c r="A25" s="71">
        <v>1.21</v>
      </c>
      <c r="B25" s="59" t="s">
        <v>291</v>
      </c>
      <c r="C25" s="92"/>
      <c r="D25" s="107">
        <v>3</v>
      </c>
      <c r="E25" s="106">
        <f t="shared" si="0"/>
        <v>0</v>
      </c>
      <c r="F25" s="60" t="s">
        <v>395</v>
      </c>
      <c r="G25" s="14" t="s">
        <v>206</v>
      </c>
      <c r="H25" s="14" t="s">
        <v>257</v>
      </c>
      <c r="I25" s="14"/>
    </row>
    <row r="26" spans="1:9" s="6" customFormat="1" ht="213" customHeight="1" x14ac:dyDescent="0.15">
      <c r="A26" s="70">
        <v>1.22</v>
      </c>
      <c r="B26" s="59" t="s">
        <v>55</v>
      </c>
      <c r="C26" s="92"/>
      <c r="D26" s="107">
        <v>4</v>
      </c>
      <c r="E26" s="106">
        <f t="shared" si="0"/>
        <v>0</v>
      </c>
      <c r="F26" s="60" t="s">
        <v>396</v>
      </c>
      <c r="G26" s="14" t="s">
        <v>427</v>
      </c>
      <c r="H26" s="14" t="s">
        <v>428</v>
      </c>
      <c r="I26" s="14"/>
    </row>
    <row r="27" spans="1:9" s="6" customFormat="1" ht="211.5" customHeight="1" x14ac:dyDescent="0.15">
      <c r="A27" s="70">
        <v>1.23</v>
      </c>
      <c r="B27" s="59" t="s">
        <v>55</v>
      </c>
      <c r="C27" s="92"/>
      <c r="D27" s="107">
        <v>1</v>
      </c>
      <c r="E27" s="106">
        <f t="shared" si="0"/>
        <v>0</v>
      </c>
      <c r="F27" s="60" t="s">
        <v>397</v>
      </c>
      <c r="G27" s="14" t="s">
        <v>429</v>
      </c>
      <c r="H27" s="14" t="s">
        <v>420</v>
      </c>
      <c r="I27" s="14"/>
    </row>
    <row r="28" spans="1:9" s="6" customFormat="1" ht="92.25" customHeight="1" x14ac:dyDescent="0.15">
      <c r="A28" s="70">
        <v>1.24</v>
      </c>
      <c r="B28" s="59" t="s">
        <v>323</v>
      </c>
      <c r="C28" s="92"/>
      <c r="D28" s="107">
        <v>8</v>
      </c>
      <c r="E28" s="106">
        <f t="shared" si="0"/>
        <v>0</v>
      </c>
      <c r="F28" s="60" t="s">
        <v>398</v>
      </c>
      <c r="G28" s="14" t="s">
        <v>419</v>
      </c>
      <c r="H28" s="14" t="s">
        <v>292</v>
      </c>
      <c r="I28" s="14"/>
    </row>
    <row r="29" spans="1:9" s="6" customFormat="1" ht="128.25" customHeight="1" x14ac:dyDescent="0.15">
      <c r="A29" s="70">
        <v>1.25</v>
      </c>
      <c r="B29" s="59" t="s">
        <v>323</v>
      </c>
      <c r="C29" s="92"/>
      <c r="D29" s="107">
        <v>6</v>
      </c>
      <c r="E29" s="106">
        <f t="shared" si="0"/>
        <v>0</v>
      </c>
      <c r="F29" s="60" t="s">
        <v>399</v>
      </c>
      <c r="G29" s="14" t="s">
        <v>419</v>
      </c>
      <c r="H29" s="14" t="s">
        <v>293</v>
      </c>
      <c r="I29" s="14"/>
    </row>
    <row r="30" spans="1:9" s="6" customFormat="1" ht="125.25" customHeight="1" x14ac:dyDescent="0.15">
      <c r="A30" s="70">
        <v>1.26</v>
      </c>
      <c r="B30" s="59" t="s">
        <v>323</v>
      </c>
      <c r="C30" s="92"/>
      <c r="D30" s="107">
        <v>3</v>
      </c>
      <c r="E30" s="106">
        <f t="shared" si="0"/>
        <v>0</v>
      </c>
      <c r="F30" s="60" t="s">
        <v>400</v>
      </c>
      <c r="G30" s="14" t="s">
        <v>419</v>
      </c>
      <c r="H30" s="14" t="s">
        <v>294</v>
      </c>
      <c r="I30" s="14"/>
    </row>
    <row r="31" spans="1:9" s="6" customFormat="1" ht="111.75" customHeight="1" x14ac:dyDescent="0.15">
      <c r="A31" s="70">
        <v>1.27</v>
      </c>
      <c r="B31" s="59" t="s">
        <v>323</v>
      </c>
      <c r="C31" s="92"/>
      <c r="D31" s="107">
        <v>1</v>
      </c>
      <c r="E31" s="106">
        <f t="shared" si="0"/>
        <v>0</v>
      </c>
      <c r="F31" s="60" t="s">
        <v>401</v>
      </c>
      <c r="G31" s="14" t="s">
        <v>419</v>
      </c>
      <c r="H31" s="14" t="s">
        <v>295</v>
      </c>
      <c r="I31" s="14"/>
    </row>
    <row r="32" spans="1:9" s="6" customFormat="1" ht="167.25" customHeight="1" x14ac:dyDescent="0.15">
      <c r="A32" s="71">
        <v>1.28</v>
      </c>
      <c r="B32" s="59" t="s">
        <v>324</v>
      </c>
      <c r="C32" s="92"/>
      <c r="D32" s="107">
        <v>4</v>
      </c>
      <c r="E32" s="106">
        <f t="shared" si="0"/>
        <v>0</v>
      </c>
      <c r="F32" s="60" t="s">
        <v>402</v>
      </c>
      <c r="G32" s="14" t="s">
        <v>419</v>
      </c>
      <c r="H32" s="14" t="s">
        <v>296</v>
      </c>
      <c r="I32" s="14"/>
    </row>
    <row r="33" spans="1:9" s="6" customFormat="1" ht="187.5" customHeight="1" x14ac:dyDescent="0.15">
      <c r="A33" s="70">
        <v>1.29</v>
      </c>
      <c r="B33" s="59" t="s">
        <v>324</v>
      </c>
      <c r="C33" s="92"/>
      <c r="D33" s="107">
        <v>3</v>
      </c>
      <c r="E33" s="106">
        <f t="shared" si="0"/>
        <v>0</v>
      </c>
      <c r="F33" s="60" t="s">
        <v>403</v>
      </c>
      <c r="G33" s="14" t="s">
        <v>419</v>
      </c>
      <c r="H33" s="14" t="s">
        <v>297</v>
      </c>
      <c r="I33" s="14"/>
    </row>
    <row r="34" spans="1:9" s="6" customFormat="1" ht="179.25" customHeight="1" x14ac:dyDescent="0.15">
      <c r="A34" s="71">
        <v>1.3</v>
      </c>
      <c r="B34" s="59" t="s">
        <v>324</v>
      </c>
      <c r="C34" s="92"/>
      <c r="D34" s="107">
        <v>2</v>
      </c>
      <c r="E34" s="106">
        <f t="shared" si="0"/>
        <v>0</v>
      </c>
      <c r="F34" s="60" t="s">
        <v>404</v>
      </c>
      <c r="G34" s="14" t="s">
        <v>419</v>
      </c>
      <c r="H34" s="14" t="s">
        <v>298</v>
      </c>
      <c r="I34" s="14"/>
    </row>
    <row r="35" spans="1:9" s="6" customFormat="1" ht="180" customHeight="1" x14ac:dyDescent="0.15">
      <c r="A35" s="70">
        <v>1.31</v>
      </c>
      <c r="B35" s="59" t="s">
        <v>324</v>
      </c>
      <c r="C35" s="92"/>
      <c r="D35" s="107">
        <v>1</v>
      </c>
      <c r="E35" s="106">
        <f t="shared" si="0"/>
        <v>0</v>
      </c>
      <c r="F35" s="60" t="s">
        <v>405</v>
      </c>
      <c r="G35" s="14" t="s">
        <v>419</v>
      </c>
      <c r="H35" s="14" t="s">
        <v>299</v>
      </c>
      <c r="I35" s="14"/>
    </row>
    <row r="36" spans="1:9" s="6" customFormat="1" ht="171" customHeight="1" x14ac:dyDescent="0.15">
      <c r="A36" s="70">
        <v>1.32</v>
      </c>
      <c r="B36" s="59" t="s">
        <v>5</v>
      </c>
      <c r="C36" s="92"/>
      <c r="D36" s="107">
        <v>4</v>
      </c>
      <c r="E36" s="106">
        <f t="shared" si="0"/>
        <v>0</v>
      </c>
      <c r="F36" s="60" t="s">
        <v>406</v>
      </c>
      <c r="G36" s="14" t="s">
        <v>421</v>
      </c>
      <c r="H36" s="14" t="s">
        <v>123</v>
      </c>
      <c r="I36" s="14"/>
    </row>
    <row r="37" spans="1:9" s="6" customFormat="1" ht="191.25" customHeight="1" x14ac:dyDescent="0.15">
      <c r="A37" s="70">
        <v>1.33</v>
      </c>
      <c r="B37" s="59" t="s">
        <v>5</v>
      </c>
      <c r="C37" s="92"/>
      <c r="D37" s="107">
        <v>2</v>
      </c>
      <c r="E37" s="106">
        <f t="shared" si="0"/>
        <v>0</v>
      </c>
      <c r="F37" s="60" t="s">
        <v>407</v>
      </c>
      <c r="G37" s="14" t="s">
        <v>422</v>
      </c>
      <c r="H37" s="14" t="s">
        <v>124</v>
      </c>
      <c r="I37" s="14"/>
    </row>
    <row r="38" spans="1:9" s="6" customFormat="1" ht="168" customHeight="1" x14ac:dyDescent="0.15">
      <c r="A38" s="70">
        <v>1.34</v>
      </c>
      <c r="B38" s="59" t="s">
        <v>12</v>
      </c>
      <c r="C38" s="92"/>
      <c r="D38" s="107">
        <v>6</v>
      </c>
      <c r="E38" s="106">
        <f t="shared" si="0"/>
        <v>0</v>
      </c>
      <c r="F38" s="60" t="s">
        <v>133</v>
      </c>
      <c r="G38" s="14" t="s">
        <v>423</v>
      </c>
      <c r="H38" s="14" t="s">
        <v>424</v>
      </c>
      <c r="I38" s="14"/>
    </row>
    <row r="39" spans="1:9" s="6" customFormat="1" ht="127.5" customHeight="1" x14ac:dyDescent="0.15">
      <c r="A39" s="70">
        <v>1.35</v>
      </c>
      <c r="B39" s="59" t="s">
        <v>325</v>
      </c>
      <c r="C39" s="92"/>
      <c r="D39" s="107">
        <v>6</v>
      </c>
      <c r="E39" s="106">
        <f t="shared" si="0"/>
        <v>0</v>
      </c>
      <c r="F39" s="60" t="s">
        <v>408</v>
      </c>
      <c r="G39" s="14" t="s">
        <v>425</v>
      </c>
      <c r="H39" s="14" t="s">
        <v>300</v>
      </c>
      <c r="I39" s="14"/>
    </row>
    <row r="40" spans="1:9" s="6" customFormat="1" ht="136.5" customHeight="1" x14ac:dyDescent="0.15">
      <c r="A40" s="70">
        <v>1.36</v>
      </c>
      <c r="B40" s="59" t="s">
        <v>325</v>
      </c>
      <c r="C40" s="92"/>
      <c r="D40" s="107">
        <v>4</v>
      </c>
      <c r="E40" s="106">
        <f t="shared" si="0"/>
        <v>0</v>
      </c>
      <c r="F40" s="60" t="s">
        <v>409</v>
      </c>
      <c r="G40" s="14" t="s">
        <v>426</v>
      </c>
      <c r="H40" s="14" t="s">
        <v>301</v>
      </c>
      <c r="I40" s="14"/>
    </row>
    <row r="41" spans="1:9" s="6" customFormat="1" ht="95.25" customHeight="1" x14ac:dyDescent="0.15">
      <c r="A41" s="70">
        <v>1.37</v>
      </c>
      <c r="B41" s="59" t="s">
        <v>56</v>
      </c>
      <c r="C41" s="92"/>
      <c r="D41" s="107">
        <v>2</v>
      </c>
      <c r="E41" s="106">
        <f t="shared" si="0"/>
        <v>0</v>
      </c>
      <c r="F41" s="60" t="s">
        <v>258</v>
      </c>
      <c r="G41" s="14" t="s">
        <v>326</v>
      </c>
      <c r="H41" s="14" t="s">
        <v>259</v>
      </c>
      <c r="I41" s="14"/>
    </row>
    <row r="42" spans="1:9" s="6" customFormat="1" ht="87.75" customHeight="1" x14ac:dyDescent="0.15">
      <c r="A42" s="72">
        <v>1.38</v>
      </c>
      <c r="B42" s="59" t="s">
        <v>45</v>
      </c>
      <c r="C42" s="92"/>
      <c r="D42" s="107">
        <v>2</v>
      </c>
      <c r="E42" s="106">
        <f t="shared" si="0"/>
        <v>0</v>
      </c>
      <c r="F42" s="60" t="s">
        <v>42</v>
      </c>
      <c r="G42" s="15" t="s">
        <v>125</v>
      </c>
      <c r="H42" s="15" t="s">
        <v>126</v>
      </c>
      <c r="I42" s="15"/>
    </row>
    <row r="43" spans="1:9" s="3" customFormat="1" ht="108.75" customHeight="1" x14ac:dyDescent="0.15">
      <c r="A43" s="73">
        <v>1.39</v>
      </c>
      <c r="B43" s="59" t="s">
        <v>65</v>
      </c>
      <c r="C43" s="92"/>
      <c r="D43" s="107">
        <v>1</v>
      </c>
      <c r="E43" s="106">
        <f t="shared" si="0"/>
        <v>0</v>
      </c>
      <c r="F43" s="60" t="s">
        <v>260</v>
      </c>
      <c r="G43" s="16" t="s">
        <v>127</v>
      </c>
      <c r="H43" s="16" t="s">
        <v>128</v>
      </c>
      <c r="I43" s="16"/>
    </row>
    <row r="44" spans="1:9" s="3" customFormat="1" ht="52.5" customHeight="1" x14ac:dyDescent="0.15">
      <c r="A44" s="72">
        <v>1.4</v>
      </c>
      <c r="B44" s="59" t="s">
        <v>72</v>
      </c>
      <c r="C44" s="92"/>
      <c r="D44" s="107">
        <v>4</v>
      </c>
      <c r="E44" s="106">
        <f t="shared" si="0"/>
        <v>0</v>
      </c>
      <c r="F44" s="60" t="s">
        <v>91</v>
      </c>
      <c r="G44" s="17" t="s">
        <v>125</v>
      </c>
      <c r="H44" s="17" t="s">
        <v>129</v>
      </c>
      <c r="I44" s="17"/>
    </row>
    <row r="45" spans="1:9" s="3" customFormat="1" ht="60.75" customHeight="1" x14ac:dyDescent="0.15">
      <c r="A45" s="73">
        <v>1.41</v>
      </c>
      <c r="B45" s="59" t="s">
        <v>71</v>
      </c>
      <c r="C45" s="92"/>
      <c r="D45" s="107">
        <v>1</v>
      </c>
      <c r="E45" s="106">
        <f>IF(C45="x",D45,0)</f>
        <v>0</v>
      </c>
      <c r="F45" s="60" t="s">
        <v>76</v>
      </c>
      <c r="G45" s="17" t="s">
        <v>84</v>
      </c>
      <c r="H45" s="17" t="s">
        <v>130</v>
      </c>
      <c r="I45" s="17"/>
    </row>
    <row r="46" spans="1:9" s="1" customFormat="1" ht="39.950000000000003" customHeight="1" x14ac:dyDescent="0.15">
      <c r="A46" s="74"/>
      <c r="B46" s="61" t="s">
        <v>17</v>
      </c>
      <c r="C46" s="88"/>
      <c r="D46" s="109"/>
      <c r="E46" s="88">
        <f>SUM(E5:E45)</f>
        <v>0</v>
      </c>
      <c r="F46" s="61" t="s">
        <v>192</v>
      </c>
      <c r="G46" s="18"/>
      <c r="H46" s="18"/>
      <c r="I46" s="18"/>
    </row>
    <row r="47" spans="1:9" s="1" customFormat="1" x14ac:dyDescent="0.15">
      <c r="A47" s="75"/>
      <c r="B47" s="62"/>
      <c r="C47" s="93"/>
      <c r="D47" s="110"/>
      <c r="E47" s="110"/>
      <c r="F47" s="19"/>
      <c r="G47" s="19"/>
      <c r="H47" s="19"/>
      <c r="I47" s="19"/>
    </row>
    <row r="48" spans="1:9" s="1" customFormat="1" ht="39.950000000000003" customHeight="1" x14ac:dyDescent="0.15">
      <c r="A48" s="85"/>
      <c r="B48" s="57" t="s">
        <v>19</v>
      </c>
      <c r="C48" s="90"/>
      <c r="D48" s="85"/>
      <c r="E48" s="85"/>
      <c r="F48" s="12"/>
      <c r="G48" s="12"/>
      <c r="H48" s="12"/>
      <c r="I48" s="12"/>
    </row>
    <row r="49" spans="1:9" s="1" customFormat="1" ht="136.5" customHeight="1" x14ac:dyDescent="0.15">
      <c r="A49" s="70">
        <v>2.1</v>
      </c>
      <c r="B49" s="59" t="s">
        <v>35</v>
      </c>
      <c r="C49" s="92"/>
      <c r="D49" s="107">
        <v>3</v>
      </c>
      <c r="E49" s="106">
        <f>IF(C49="x",D49,0)</f>
        <v>0</v>
      </c>
      <c r="F49" s="60" t="s">
        <v>327</v>
      </c>
      <c r="G49" s="13" t="s">
        <v>238</v>
      </c>
      <c r="H49" s="13" t="s">
        <v>328</v>
      </c>
      <c r="I49" s="13"/>
    </row>
    <row r="50" spans="1:9" s="1" customFormat="1" ht="147.75" customHeight="1" x14ac:dyDescent="0.15">
      <c r="A50" s="70">
        <v>2.2000000000000002</v>
      </c>
      <c r="B50" s="59" t="s">
        <v>79</v>
      </c>
      <c r="C50" s="92"/>
      <c r="D50" s="107">
        <v>1</v>
      </c>
      <c r="E50" s="106">
        <f t="shared" ref="E50:E71" si="1">IF(C50="x",D50,0)</f>
        <v>0</v>
      </c>
      <c r="F50" s="60" t="s">
        <v>329</v>
      </c>
      <c r="G50" s="13" t="s">
        <v>85</v>
      </c>
      <c r="H50" s="13" t="s">
        <v>330</v>
      </c>
      <c r="I50" s="13"/>
    </row>
    <row r="51" spans="1:9" s="1" customFormat="1" ht="100.5" customHeight="1" x14ac:dyDescent="0.15">
      <c r="A51" s="70">
        <v>2.2999999999999998</v>
      </c>
      <c r="B51" s="59" t="s">
        <v>34</v>
      </c>
      <c r="C51" s="92"/>
      <c r="D51" s="107">
        <v>1</v>
      </c>
      <c r="E51" s="106">
        <f t="shared" si="1"/>
        <v>0</v>
      </c>
      <c r="F51" s="60" t="s">
        <v>92</v>
      </c>
      <c r="G51" s="13" t="s">
        <v>86</v>
      </c>
      <c r="H51" s="13" t="s">
        <v>131</v>
      </c>
      <c r="I51" s="13"/>
    </row>
    <row r="52" spans="1:9" s="1" customFormat="1" ht="88.5" customHeight="1" x14ac:dyDescent="0.15">
      <c r="A52" s="70">
        <v>2.4</v>
      </c>
      <c r="B52" s="59" t="s">
        <v>331</v>
      </c>
      <c r="C52" s="92"/>
      <c r="D52" s="107">
        <v>4</v>
      </c>
      <c r="E52" s="106"/>
      <c r="F52" s="60" t="s">
        <v>100</v>
      </c>
      <c r="G52" s="14" t="s">
        <v>261</v>
      </c>
      <c r="H52" s="14" t="s">
        <v>239</v>
      </c>
      <c r="I52" s="14"/>
    </row>
    <row r="53" spans="1:9" s="1" customFormat="1" ht="91.5" customHeight="1" x14ac:dyDescent="0.15">
      <c r="A53" s="70">
        <v>2.5</v>
      </c>
      <c r="B53" s="59" t="s">
        <v>331</v>
      </c>
      <c r="C53" s="92"/>
      <c r="D53" s="107">
        <v>2</v>
      </c>
      <c r="E53" s="106">
        <f t="shared" si="1"/>
        <v>0</v>
      </c>
      <c r="F53" s="60" t="s">
        <v>240</v>
      </c>
      <c r="G53" s="14" t="s">
        <v>241</v>
      </c>
      <c r="H53" s="14" t="s">
        <v>242</v>
      </c>
      <c r="I53" s="14"/>
    </row>
    <row r="54" spans="1:9" s="1" customFormat="1" ht="84" customHeight="1" x14ac:dyDescent="0.15">
      <c r="A54" s="70">
        <v>2.6</v>
      </c>
      <c r="B54" s="59" t="s">
        <v>332</v>
      </c>
      <c r="C54" s="92"/>
      <c r="D54" s="107">
        <v>3</v>
      </c>
      <c r="E54" s="106">
        <f t="shared" si="1"/>
        <v>0</v>
      </c>
      <c r="F54" s="60" t="s">
        <v>101</v>
      </c>
      <c r="G54" s="14" t="s">
        <v>119</v>
      </c>
      <c r="H54" s="14" t="s">
        <v>243</v>
      </c>
      <c r="I54" s="14"/>
    </row>
    <row r="55" spans="1:9" s="1" customFormat="1" ht="66" customHeight="1" x14ac:dyDescent="0.15">
      <c r="A55" s="70">
        <v>2.7</v>
      </c>
      <c r="B55" s="59" t="s">
        <v>332</v>
      </c>
      <c r="C55" s="92"/>
      <c r="D55" s="107">
        <v>2</v>
      </c>
      <c r="E55" s="106">
        <f t="shared" si="1"/>
        <v>0</v>
      </c>
      <c r="F55" s="60" t="s">
        <v>102</v>
      </c>
      <c r="G55" s="14" t="s">
        <v>119</v>
      </c>
      <c r="H55" s="14" t="s">
        <v>262</v>
      </c>
      <c r="I55" s="14"/>
    </row>
    <row r="56" spans="1:9" s="1" customFormat="1" ht="163.5" customHeight="1" x14ac:dyDescent="0.15">
      <c r="A56" s="70">
        <v>2.8</v>
      </c>
      <c r="B56" s="59" t="s">
        <v>3</v>
      </c>
      <c r="C56" s="92"/>
      <c r="D56" s="107">
        <v>2</v>
      </c>
      <c r="E56" s="106">
        <f t="shared" si="1"/>
        <v>0</v>
      </c>
      <c r="F56" s="60" t="s">
        <v>66</v>
      </c>
      <c r="G56" s="14" t="s">
        <v>132</v>
      </c>
      <c r="H56" s="14" t="s">
        <v>347</v>
      </c>
      <c r="I56" s="14"/>
    </row>
    <row r="57" spans="1:9" s="1" customFormat="1" ht="85.5" customHeight="1" x14ac:dyDescent="0.15">
      <c r="A57" s="70">
        <v>2.9</v>
      </c>
      <c r="B57" s="59" t="s">
        <v>14</v>
      </c>
      <c r="C57" s="92"/>
      <c r="D57" s="107">
        <v>3</v>
      </c>
      <c r="E57" s="106">
        <f t="shared" si="1"/>
        <v>0</v>
      </c>
      <c r="F57" s="60" t="s">
        <v>103</v>
      </c>
      <c r="G57" s="17" t="s">
        <v>134</v>
      </c>
      <c r="H57" s="29" t="s">
        <v>135</v>
      </c>
      <c r="I57" s="14"/>
    </row>
    <row r="58" spans="1:9" s="1" customFormat="1" ht="212.25" customHeight="1" x14ac:dyDescent="0.15">
      <c r="A58" s="71">
        <v>2.1</v>
      </c>
      <c r="B58" s="59" t="s">
        <v>48</v>
      </c>
      <c r="C58" s="92"/>
      <c r="D58" s="107">
        <v>4</v>
      </c>
      <c r="E58" s="106">
        <f t="shared" si="1"/>
        <v>0</v>
      </c>
      <c r="F58" s="60" t="s">
        <v>244</v>
      </c>
      <c r="G58" s="17" t="s">
        <v>305</v>
      </c>
      <c r="H58" s="29" t="s">
        <v>245</v>
      </c>
      <c r="I58" s="29"/>
    </row>
    <row r="59" spans="1:9" s="1" customFormat="1" ht="324.75" customHeight="1" x14ac:dyDescent="0.15">
      <c r="A59" s="71">
        <v>2.11</v>
      </c>
      <c r="B59" s="59" t="s">
        <v>26</v>
      </c>
      <c r="C59" s="92"/>
      <c r="D59" s="107">
        <v>6</v>
      </c>
      <c r="E59" s="106">
        <f t="shared" si="1"/>
        <v>0</v>
      </c>
      <c r="F59" s="60" t="s">
        <v>104</v>
      </c>
      <c r="G59" s="14" t="s">
        <v>136</v>
      </c>
      <c r="H59" s="29" t="s">
        <v>137</v>
      </c>
      <c r="I59" s="29"/>
    </row>
    <row r="60" spans="1:9" s="1" customFormat="1" ht="305.25" customHeight="1" x14ac:dyDescent="0.15">
      <c r="A60" s="70">
        <v>2.12</v>
      </c>
      <c r="B60" s="59" t="s">
        <v>138</v>
      </c>
      <c r="C60" s="92"/>
      <c r="D60" s="107">
        <v>3</v>
      </c>
      <c r="E60" s="106">
        <f t="shared" si="1"/>
        <v>0</v>
      </c>
      <c r="F60" s="60" t="s">
        <v>105</v>
      </c>
      <c r="G60" s="17" t="s">
        <v>139</v>
      </c>
      <c r="H60" s="29" t="s">
        <v>140</v>
      </c>
      <c r="I60" s="29"/>
    </row>
    <row r="61" spans="1:9" s="1" customFormat="1" ht="306" customHeight="1" x14ac:dyDescent="0.15">
      <c r="A61" s="70">
        <v>2.13</v>
      </c>
      <c r="B61" s="59" t="s">
        <v>27</v>
      </c>
      <c r="C61" s="92"/>
      <c r="D61" s="107">
        <v>3</v>
      </c>
      <c r="E61" s="106">
        <f t="shared" si="1"/>
        <v>0</v>
      </c>
      <c r="F61" s="60" t="s">
        <v>106</v>
      </c>
      <c r="G61" s="14" t="s">
        <v>139</v>
      </c>
      <c r="H61" s="14" t="s">
        <v>142</v>
      </c>
      <c r="I61" s="14"/>
    </row>
    <row r="62" spans="1:9" s="1" customFormat="1" ht="306.75" customHeight="1" x14ac:dyDescent="0.15">
      <c r="A62" s="70">
        <v>2.14</v>
      </c>
      <c r="B62" s="59" t="s">
        <v>27</v>
      </c>
      <c r="C62" s="92"/>
      <c r="D62" s="107">
        <v>1</v>
      </c>
      <c r="E62" s="106">
        <f t="shared" si="1"/>
        <v>0</v>
      </c>
      <c r="F62" s="60" t="s">
        <v>107</v>
      </c>
      <c r="G62" s="14" t="s">
        <v>139</v>
      </c>
      <c r="H62" s="14" t="s">
        <v>141</v>
      </c>
      <c r="I62" s="14"/>
    </row>
    <row r="63" spans="1:9" s="1" customFormat="1" ht="266.25" customHeight="1" x14ac:dyDescent="0.15">
      <c r="A63" s="70">
        <v>2.15</v>
      </c>
      <c r="B63" s="59" t="s">
        <v>333</v>
      </c>
      <c r="C63" s="92"/>
      <c r="D63" s="107">
        <v>1</v>
      </c>
      <c r="E63" s="106">
        <f t="shared" si="1"/>
        <v>0</v>
      </c>
      <c r="F63" s="60" t="s">
        <v>246</v>
      </c>
      <c r="G63" s="14" t="s">
        <v>143</v>
      </c>
      <c r="H63" s="17" t="s">
        <v>144</v>
      </c>
      <c r="I63" s="14"/>
    </row>
    <row r="64" spans="1:9" s="1" customFormat="1" ht="69.75" customHeight="1" x14ac:dyDescent="0.15">
      <c r="A64" s="70">
        <v>2.16</v>
      </c>
      <c r="B64" s="59" t="s">
        <v>6</v>
      </c>
      <c r="C64" s="92"/>
      <c r="D64" s="107">
        <v>3</v>
      </c>
      <c r="E64" s="106">
        <f t="shared" si="1"/>
        <v>0</v>
      </c>
      <c r="F64" s="60" t="s">
        <v>381</v>
      </c>
      <c r="G64" s="17" t="s">
        <v>145</v>
      </c>
      <c r="H64" s="29" t="s">
        <v>146</v>
      </c>
      <c r="I64" s="14"/>
    </row>
    <row r="65" spans="1:9" s="1" customFormat="1" ht="112.5" customHeight="1" x14ac:dyDescent="0.15">
      <c r="A65" s="70">
        <v>2.17</v>
      </c>
      <c r="B65" s="59" t="s">
        <v>334</v>
      </c>
      <c r="C65" s="92"/>
      <c r="D65" s="107">
        <v>2</v>
      </c>
      <c r="E65" s="106">
        <f t="shared" si="1"/>
        <v>0</v>
      </c>
      <c r="F65" s="60" t="s">
        <v>247</v>
      </c>
      <c r="G65" s="14" t="s">
        <v>430</v>
      </c>
      <c r="H65" s="14" t="s">
        <v>248</v>
      </c>
      <c r="I65" s="14"/>
    </row>
    <row r="66" spans="1:9" s="1" customFormat="1" ht="83.25" customHeight="1" x14ac:dyDescent="0.15">
      <c r="A66" s="70">
        <v>2.1800000000000002</v>
      </c>
      <c r="B66" s="59" t="s">
        <v>335</v>
      </c>
      <c r="C66" s="92"/>
      <c r="D66" s="107">
        <v>1</v>
      </c>
      <c r="E66" s="106">
        <f t="shared" si="1"/>
        <v>0</v>
      </c>
      <c r="F66" s="60" t="s">
        <v>382</v>
      </c>
      <c r="G66" s="14" t="s">
        <v>431</v>
      </c>
      <c r="H66" s="14" t="s">
        <v>249</v>
      </c>
      <c r="I66" s="14"/>
    </row>
    <row r="67" spans="1:9" s="1" customFormat="1" ht="84" customHeight="1" x14ac:dyDescent="0.15">
      <c r="A67" s="73">
        <v>2.19</v>
      </c>
      <c r="B67" s="59" t="s">
        <v>44</v>
      </c>
      <c r="C67" s="92"/>
      <c r="D67" s="107">
        <v>1</v>
      </c>
      <c r="E67" s="106">
        <f t="shared" si="1"/>
        <v>0</v>
      </c>
      <c r="F67" s="60" t="s">
        <v>250</v>
      </c>
      <c r="G67" s="20" t="s">
        <v>147</v>
      </c>
      <c r="H67" s="20" t="s">
        <v>251</v>
      </c>
      <c r="I67" s="20"/>
    </row>
    <row r="68" spans="1:9" s="1" customFormat="1" ht="308.25" customHeight="1" x14ac:dyDescent="0.15">
      <c r="A68" s="71">
        <v>2.2000000000000002</v>
      </c>
      <c r="B68" s="59" t="s">
        <v>98</v>
      </c>
      <c r="C68" s="92"/>
      <c r="D68" s="107">
        <v>4</v>
      </c>
      <c r="E68" s="106">
        <f t="shared" si="1"/>
        <v>0</v>
      </c>
      <c r="F68" s="60" t="s">
        <v>348</v>
      </c>
      <c r="G68" s="14" t="s">
        <v>263</v>
      </c>
      <c r="H68" s="14" t="s">
        <v>349</v>
      </c>
      <c r="I68" s="14"/>
    </row>
    <row r="69" spans="1:9" s="1" customFormat="1" ht="63" customHeight="1" x14ac:dyDescent="0.15">
      <c r="A69" s="76">
        <v>2.21</v>
      </c>
      <c r="B69" s="59" t="s">
        <v>59</v>
      </c>
      <c r="C69" s="92"/>
      <c r="D69" s="107">
        <v>1</v>
      </c>
      <c r="E69" s="106">
        <f t="shared" si="1"/>
        <v>0</v>
      </c>
      <c r="F69" s="60" t="s">
        <v>252</v>
      </c>
      <c r="G69" s="17"/>
      <c r="H69" s="14" t="s">
        <v>350</v>
      </c>
      <c r="I69" s="17"/>
    </row>
    <row r="70" spans="1:9" s="3" customFormat="1" ht="60.75" customHeight="1" x14ac:dyDescent="0.15">
      <c r="A70" s="73">
        <v>2.2200000000000002</v>
      </c>
      <c r="B70" s="59" t="s">
        <v>62</v>
      </c>
      <c r="C70" s="94"/>
      <c r="D70" s="111">
        <v>1</v>
      </c>
      <c r="E70" s="106">
        <f t="shared" si="1"/>
        <v>0</v>
      </c>
      <c r="F70" s="123" t="s">
        <v>74</v>
      </c>
      <c r="G70" s="20"/>
      <c r="H70" s="20" t="s">
        <v>148</v>
      </c>
      <c r="I70" s="20"/>
    </row>
    <row r="71" spans="1:9" s="6" customFormat="1" ht="39.950000000000003" customHeight="1" x14ac:dyDescent="0.15">
      <c r="A71" s="74"/>
      <c r="B71" s="61" t="s">
        <v>19</v>
      </c>
      <c r="C71" s="88"/>
      <c r="D71" s="109"/>
      <c r="E71" s="109">
        <f>SUM(E49:E70)</f>
        <v>0</v>
      </c>
      <c r="F71" s="61" t="s">
        <v>193</v>
      </c>
      <c r="G71" s="18"/>
      <c r="H71" s="18"/>
      <c r="I71" s="18"/>
    </row>
    <row r="72" spans="1:9" s="6" customFormat="1" ht="18.75" x14ac:dyDescent="0.15">
      <c r="A72" s="77"/>
      <c r="B72" s="63"/>
      <c r="C72" s="95"/>
      <c r="D72" s="82"/>
      <c r="E72" s="82"/>
      <c r="F72" s="24"/>
      <c r="G72" s="21"/>
      <c r="H72" s="21"/>
      <c r="I72" s="21"/>
    </row>
    <row r="73" spans="1:9" s="6" customFormat="1" ht="39.950000000000003" customHeight="1" x14ac:dyDescent="0.15">
      <c r="A73" s="85"/>
      <c r="B73" s="57" t="s">
        <v>28</v>
      </c>
      <c r="C73" s="90"/>
      <c r="D73" s="85"/>
      <c r="E73" s="85"/>
      <c r="F73" s="22"/>
      <c r="G73" s="22"/>
      <c r="H73" s="22"/>
      <c r="I73" s="22"/>
    </row>
    <row r="74" spans="1:9" s="6" customFormat="1" ht="241.5" customHeight="1" x14ac:dyDescent="0.15">
      <c r="A74" s="69">
        <v>3.1</v>
      </c>
      <c r="B74" s="59" t="s">
        <v>47</v>
      </c>
      <c r="C74" s="91"/>
      <c r="D74" s="112">
        <v>3</v>
      </c>
      <c r="E74" s="106">
        <f t="shared" ref="E74:E93" si="2">IF(C74="x",D74,0)</f>
        <v>0</v>
      </c>
      <c r="F74" s="65" t="s">
        <v>351</v>
      </c>
      <c r="G74" s="31" t="s">
        <v>432</v>
      </c>
      <c r="H74" s="31" t="s">
        <v>352</v>
      </c>
      <c r="I74" s="13"/>
    </row>
    <row r="75" spans="1:9" s="6" customFormat="1" ht="246" customHeight="1" x14ac:dyDescent="0.15">
      <c r="A75" s="70">
        <v>3.2</v>
      </c>
      <c r="B75" s="59" t="s">
        <v>47</v>
      </c>
      <c r="C75" s="92"/>
      <c r="D75" s="113">
        <v>2</v>
      </c>
      <c r="E75" s="106">
        <f t="shared" si="2"/>
        <v>0</v>
      </c>
      <c r="F75" s="60" t="s">
        <v>353</v>
      </c>
      <c r="G75" s="31" t="s">
        <v>433</v>
      </c>
      <c r="H75" s="31" t="s">
        <v>354</v>
      </c>
      <c r="I75" s="14"/>
    </row>
    <row r="76" spans="1:9" s="6" customFormat="1" ht="251.25" customHeight="1" x14ac:dyDescent="0.15">
      <c r="A76" s="70">
        <v>3.3</v>
      </c>
      <c r="B76" s="59" t="s">
        <v>47</v>
      </c>
      <c r="C76" s="92"/>
      <c r="D76" s="113">
        <v>1</v>
      </c>
      <c r="E76" s="106">
        <f t="shared" si="2"/>
        <v>0</v>
      </c>
      <c r="F76" s="60" t="s">
        <v>355</v>
      </c>
      <c r="G76" s="31" t="s">
        <v>434</v>
      </c>
      <c r="H76" s="31" t="s">
        <v>356</v>
      </c>
      <c r="I76" s="14"/>
    </row>
    <row r="77" spans="1:9" s="6" customFormat="1" ht="150.75" customHeight="1" x14ac:dyDescent="0.15">
      <c r="A77" s="70">
        <v>3.4</v>
      </c>
      <c r="B77" s="59" t="s">
        <v>73</v>
      </c>
      <c r="C77" s="92"/>
      <c r="D77" s="114">
        <v>2</v>
      </c>
      <c r="E77" s="106">
        <f t="shared" si="2"/>
        <v>0</v>
      </c>
      <c r="F77" s="60" t="s">
        <v>264</v>
      </c>
      <c r="G77" s="14" t="s">
        <v>230</v>
      </c>
      <c r="H77" s="31" t="s">
        <v>265</v>
      </c>
      <c r="I77" s="14"/>
    </row>
    <row r="78" spans="1:9" s="6" customFormat="1" ht="195.75" customHeight="1" x14ac:dyDescent="0.15">
      <c r="A78" s="70">
        <v>3.5</v>
      </c>
      <c r="B78" s="59" t="s">
        <v>77</v>
      </c>
      <c r="C78" s="92"/>
      <c r="D78" s="114">
        <v>2</v>
      </c>
      <c r="E78" s="106">
        <f t="shared" si="2"/>
        <v>0</v>
      </c>
      <c r="F78" s="60" t="s">
        <v>203</v>
      </c>
      <c r="G78" s="14" t="s">
        <v>149</v>
      </c>
      <c r="H78" s="31" t="s">
        <v>229</v>
      </c>
      <c r="I78" s="14"/>
    </row>
    <row r="79" spans="1:9" s="6" customFormat="1" ht="156" customHeight="1" x14ac:dyDescent="0.15">
      <c r="A79" s="70">
        <v>3.6</v>
      </c>
      <c r="B79" s="59" t="s">
        <v>39</v>
      </c>
      <c r="C79" s="92"/>
      <c r="D79" s="114">
        <v>3</v>
      </c>
      <c r="E79" s="106">
        <f t="shared" si="2"/>
        <v>0</v>
      </c>
      <c r="F79" s="60" t="s">
        <v>357</v>
      </c>
      <c r="G79" s="17" t="s">
        <v>150</v>
      </c>
      <c r="H79" s="29" t="s">
        <v>358</v>
      </c>
      <c r="I79" s="14"/>
    </row>
    <row r="80" spans="1:9" s="6" customFormat="1" ht="71.25" customHeight="1" x14ac:dyDescent="0.15">
      <c r="A80" s="70">
        <v>3.7</v>
      </c>
      <c r="B80" s="59" t="s">
        <v>50</v>
      </c>
      <c r="C80" s="92"/>
      <c r="D80" s="114">
        <v>1</v>
      </c>
      <c r="E80" s="106">
        <f t="shared" si="2"/>
        <v>0</v>
      </c>
      <c r="F80" s="60" t="s">
        <v>359</v>
      </c>
      <c r="G80" s="17" t="s">
        <v>151</v>
      </c>
      <c r="H80" s="14" t="s">
        <v>360</v>
      </c>
      <c r="I80" s="14"/>
    </row>
    <row r="81" spans="1:9" s="6" customFormat="1" ht="186.75" customHeight="1" x14ac:dyDescent="0.15">
      <c r="A81" s="70">
        <v>3.8</v>
      </c>
      <c r="B81" s="59" t="s">
        <v>4</v>
      </c>
      <c r="C81" s="92"/>
      <c r="D81" s="114">
        <v>1</v>
      </c>
      <c r="E81" s="106">
        <f t="shared" si="2"/>
        <v>0</v>
      </c>
      <c r="F81" s="60" t="s">
        <v>279</v>
      </c>
      <c r="G81" s="14" t="s">
        <v>152</v>
      </c>
      <c r="H81" s="14" t="s">
        <v>237</v>
      </c>
      <c r="I81" s="14"/>
    </row>
    <row r="82" spans="1:9" s="6" customFormat="1" ht="77.25" customHeight="1" x14ac:dyDescent="0.15">
      <c r="A82" s="70">
        <v>3.9</v>
      </c>
      <c r="B82" s="59" t="s">
        <v>41</v>
      </c>
      <c r="C82" s="92"/>
      <c r="D82" s="114">
        <v>1</v>
      </c>
      <c r="E82" s="106">
        <f t="shared" si="2"/>
        <v>0</v>
      </c>
      <c r="F82" s="60" t="s">
        <v>93</v>
      </c>
      <c r="G82" s="14" t="s">
        <v>153</v>
      </c>
      <c r="H82" s="14" t="s">
        <v>154</v>
      </c>
      <c r="I82" s="14"/>
    </row>
    <row r="83" spans="1:9" s="6" customFormat="1" ht="381" customHeight="1" x14ac:dyDescent="0.15">
      <c r="A83" s="71">
        <v>3.1</v>
      </c>
      <c r="B83" s="59" t="s">
        <v>7</v>
      </c>
      <c r="C83" s="92"/>
      <c r="D83" s="114">
        <v>4</v>
      </c>
      <c r="E83" s="106">
        <f t="shared" si="2"/>
        <v>0</v>
      </c>
      <c r="F83" s="60" t="s">
        <v>361</v>
      </c>
      <c r="G83" s="14" t="s">
        <v>266</v>
      </c>
      <c r="H83" s="14" t="s">
        <v>362</v>
      </c>
      <c r="I83" s="14"/>
    </row>
    <row r="84" spans="1:9" s="6" customFormat="1" ht="386.25" customHeight="1" x14ac:dyDescent="0.15">
      <c r="A84" s="70">
        <v>3.11</v>
      </c>
      <c r="B84" s="59" t="s">
        <v>7</v>
      </c>
      <c r="C84" s="92"/>
      <c r="D84" s="114">
        <v>2</v>
      </c>
      <c r="E84" s="106">
        <f t="shared" si="2"/>
        <v>0</v>
      </c>
      <c r="F84" s="60" t="s">
        <v>363</v>
      </c>
      <c r="G84" s="14" t="s">
        <v>266</v>
      </c>
      <c r="H84" s="14" t="s">
        <v>364</v>
      </c>
      <c r="I84" s="14"/>
    </row>
    <row r="85" spans="1:9" s="6" customFormat="1" ht="84" customHeight="1" x14ac:dyDescent="0.15">
      <c r="A85" s="70">
        <v>3.12</v>
      </c>
      <c r="B85" s="59" t="s">
        <v>204</v>
      </c>
      <c r="C85" s="92"/>
      <c r="D85" s="114">
        <v>2</v>
      </c>
      <c r="E85" s="106">
        <f t="shared" si="2"/>
        <v>0</v>
      </c>
      <c r="F85" s="60" t="s">
        <v>227</v>
      </c>
      <c r="G85" s="17" t="s">
        <v>155</v>
      </c>
      <c r="H85" s="29" t="s">
        <v>228</v>
      </c>
      <c r="I85" s="14"/>
    </row>
    <row r="86" spans="1:9" s="6" customFormat="1" ht="171" customHeight="1" x14ac:dyDescent="0.15">
      <c r="A86" s="70">
        <v>3.13</v>
      </c>
      <c r="B86" s="59" t="s">
        <v>336</v>
      </c>
      <c r="C86" s="92"/>
      <c r="D86" s="114">
        <v>2</v>
      </c>
      <c r="E86" s="106">
        <f t="shared" si="2"/>
        <v>0</v>
      </c>
      <c r="F86" s="60" t="s">
        <v>234</v>
      </c>
      <c r="G86" s="14" t="s">
        <v>156</v>
      </c>
      <c r="H86" s="14" t="s">
        <v>235</v>
      </c>
      <c r="I86" s="14"/>
    </row>
    <row r="87" spans="1:9" s="6" customFormat="1" ht="312" customHeight="1" x14ac:dyDescent="0.15">
      <c r="A87" s="70">
        <v>3.14</v>
      </c>
      <c r="B87" s="59" t="s">
        <v>337</v>
      </c>
      <c r="C87" s="92"/>
      <c r="D87" s="114">
        <v>6</v>
      </c>
      <c r="E87" s="106">
        <f t="shared" si="2"/>
        <v>0</v>
      </c>
      <c r="F87" s="60" t="s">
        <v>233</v>
      </c>
      <c r="G87" s="14" t="s">
        <v>157</v>
      </c>
      <c r="H87" s="14" t="s">
        <v>232</v>
      </c>
      <c r="I87" s="14"/>
    </row>
    <row r="88" spans="1:9" s="6" customFormat="1" ht="296.25" customHeight="1" x14ac:dyDescent="0.15">
      <c r="A88" s="70">
        <v>3.15</v>
      </c>
      <c r="B88" s="59" t="s">
        <v>337</v>
      </c>
      <c r="C88" s="92"/>
      <c r="D88" s="114">
        <v>2</v>
      </c>
      <c r="E88" s="106">
        <f t="shared" si="2"/>
        <v>0</v>
      </c>
      <c r="F88" s="60" t="s">
        <v>236</v>
      </c>
      <c r="G88" s="14" t="s">
        <v>158</v>
      </c>
      <c r="H88" s="14" t="s">
        <v>231</v>
      </c>
      <c r="I88" s="14"/>
    </row>
    <row r="89" spans="1:9" s="6" customFormat="1" ht="150.75" customHeight="1" x14ac:dyDescent="0.15">
      <c r="A89" s="70">
        <v>3.16</v>
      </c>
      <c r="B89" s="59" t="s">
        <v>58</v>
      </c>
      <c r="C89" s="92"/>
      <c r="D89" s="114">
        <v>2</v>
      </c>
      <c r="E89" s="106">
        <f t="shared" si="2"/>
        <v>0</v>
      </c>
      <c r="F89" s="60" t="s">
        <v>87</v>
      </c>
      <c r="G89" s="14" t="s">
        <v>159</v>
      </c>
      <c r="H89" s="14" t="s">
        <v>226</v>
      </c>
      <c r="I89" s="14"/>
    </row>
    <row r="90" spans="1:9" s="1" customFormat="1" ht="74.25" customHeight="1" x14ac:dyDescent="0.15">
      <c r="A90" s="70">
        <v>3.17</v>
      </c>
      <c r="B90" s="59" t="s">
        <v>33</v>
      </c>
      <c r="C90" s="92"/>
      <c r="D90" s="114">
        <v>2</v>
      </c>
      <c r="E90" s="106">
        <f t="shared" si="2"/>
        <v>0</v>
      </c>
      <c r="F90" s="60" t="s">
        <v>51</v>
      </c>
      <c r="G90" s="17" t="s">
        <v>160</v>
      </c>
      <c r="H90" s="29" t="s">
        <v>267</v>
      </c>
      <c r="I90" s="14"/>
    </row>
    <row r="91" spans="1:9" s="1" customFormat="1" ht="67.5" customHeight="1" x14ac:dyDescent="0.15">
      <c r="A91" s="70">
        <v>3.18</v>
      </c>
      <c r="B91" s="64" t="s">
        <v>11</v>
      </c>
      <c r="C91" s="94"/>
      <c r="D91" s="115">
        <v>2</v>
      </c>
      <c r="E91" s="106">
        <f t="shared" si="2"/>
        <v>0</v>
      </c>
      <c r="F91" s="123" t="s">
        <v>38</v>
      </c>
      <c r="G91" s="17" t="s">
        <v>161</v>
      </c>
      <c r="H91" s="29" t="s">
        <v>162</v>
      </c>
      <c r="I91" s="20"/>
    </row>
    <row r="92" spans="1:9" s="5" customFormat="1" ht="107.25" customHeight="1" x14ac:dyDescent="0.15">
      <c r="A92" s="71">
        <v>3.19</v>
      </c>
      <c r="B92" s="59" t="s">
        <v>60</v>
      </c>
      <c r="C92" s="92"/>
      <c r="D92" s="114">
        <v>2</v>
      </c>
      <c r="E92" s="106">
        <f t="shared" si="2"/>
        <v>0</v>
      </c>
      <c r="F92" s="60" t="s">
        <v>224</v>
      </c>
      <c r="G92" s="20" t="s">
        <v>163</v>
      </c>
      <c r="H92" s="20" t="s">
        <v>225</v>
      </c>
      <c r="I92" s="20"/>
    </row>
    <row r="93" spans="1:9" s="1" customFormat="1" ht="39.950000000000003" customHeight="1" x14ac:dyDescent="0.15">
      <c r="A93" s="74"/>
      <c r="B93" s="61" t="s">
        <v>28</v>
      </c>
      <c r="C93" s="88"/>
      <c r="D93" s="109"/>
      <c r="E93" s="109">
        <f>SUM(E74:E92)</f>
        <v>0</v>
      </c>
      <c r="F93" s="61" t="s">
        <v>194</v>
      </c>
      <c r="G93" s="18"/>
      <c r="H93" s="18"/>
      <c r="I93" s="18"/>
    </row>
    <row r="94" spans="1:9" s="1" customFormat="1" ht="18.75" x14ac:dyDescent="0.15">
      <c r="A94" s="78"/>
      <c r="B94" s="10"/>
      <c r="C94" s="96"/>
      <c r="D94" s="116"/>
      <c r="E94" s="116"/>
      <c r="F94" s="10"/>
      <c r="G94" s="10"/>
      <c r="H94" s="10"/>
      <c r="I94" s="10"/>
    </row>
    <row r="95" spans="1:9" s="1" customFormat="1" ht="39.950000000000003" customHeight="1" x14ac:dyDescent="0.15">
      <c r="A95" s="85"/>
      <c r="B95" s="57" t="s">
        <v>20</v>
      </c>
      <c r="C95" s="90"/>
      <c r="D95" s="85"/>
      <c r="E95" s="85"/>
      <c r="F95" s="12"/>
      <c r="G95" s="12"/>
      <c r="H95" s="12"/>
      <c r="I95" s="12"/>
    </row>
    <row r="96" spans="1:9" s="1" customFormat="1" ht="134.25" customHeight="1" x14ac:dyDescent="0.15">
      <c r="A96" s="69">
        <v>4.0999999999999996</v>
      </c>
      <c r="B96" s="58" t="s">
        <v>338</v>
      </c>
      <c r="C96" s="97"/>
      <c r="D96" s="117">
        <v>3</v>
      </c>
      <c r="E96" s="106">
        <f t="shared" ref="E96:E102" si="3">IF(C96="x",D96,0)</f>
        <v>0</v>
      </c>
      <c r="F96" s="58" t="s">
        <v>411</v>
      </c>
      <c r="G96" s="23" t="s">
        <v>166</v>
      </c>
      <c r="H96" s="23" t="s">
        <v>216</v>
      </c>
      <c r="I96" s="23"/>
    </row>
    <row r="97" spans="1:9" s="1" customFormat="1" ht="132" customHeight="1" x14ac:dyDescent="0.15">
      <c r="A97" s="69">
        <v>4.2</v>
      </c>
      <c r="B97" s="58" t="s">
        <v>339</v>
      </c>
      <c r="C97" s="97"/>
      <c r="D97" s="117">
        <v>1</v>
      </c>
      <c r="E97" s="106">
        <f t="shared" si="3"/>
        <v>0</v>
      </c>
      <c r="F97" s="58" t="s">
        <v>410</v>
      </c>
      <c r="G97" s="23" t="s">
        <v>166</v>
      </c>
      <c r="H97" s="23" t="s">
        <v>268</v>
      </c>
      <c r="I97" s="23"/>
    </row>
    <row r="98" spans="1:9" s="1" customFormat="1" ht="108.75" customHeight="1" x14ac:dyDescent="0.15">
      <c r="A98" s="70">
        <v>4.3</v>
      </c>
      <c r="B98" s="59" t="s">
        <v>340</v>
      </c>
      <c r="C98" s="98"/>
      <c r="D98" s="118">
        <v>3</v>
      </c>
      <c r="E98" s="106">
        <f t="shared" si="3"/>
        <v>0</v>
      </c>
      <c r="F98" s="59" t="s">
        <v>217</v>
      </c>
      <c r="G98" s="17" t="s">
        <v>269</v>
      </c>
      <c r="H98" s="17" t="s">
        <v>218</v>
      </c>
      <c r="I98" s="17"/>
    </row>
    <row r="99" spans="1:9" s="1" customFormat="1" ht="204" customHeight="1" x14ac:dyDescent="0.15">
      <c r="A99" s="70">
        <v>4.4000000000000004</v>
      </c>
      <c r="B99" s="59" t="s">
        <v>341</v>
      </c>
      <c r="C99" s="98"/>
      <c r="D99" s="118">
        <v>3</v>
      </c>
      <c r="E99" s="106">
        <f t="shared" si="3"/>
        <v>0</v>
      </c>
      <c r="F99" s="59" t="s">
        <v>220</v>
      </c>
      <c r="G99" s="17" t="s">
        <v>88</v>
      </c>
      <c r="H99" s="17" t="s">
        <v>219</v>
      </c>
      <c r="I99" s="17"/>
    </row>
    <row r="100" spans="1:9" s="1" customFormat="1" ht="201" customHeight="1" x14ac:dyDescent="0.15">
      <c r="A100" s="70">
        <v>4.5</v>
      </c>
      <c r="B100" s="59" t="s">
        <v>342</v>
      </c>
      <c r="C100" s="98"/>
      <c r="D100" s="118">
        <v>2</v>
      </c>
      <c r="E100" s="106">
        <f t="shared" si="3"/>
        <v>0</v>
      </c>
      <c r="F100" s="59" t="s">
        <v>221</v>
      </c>
      <c r="G100" s="17" t="s">
        <v>88</v>
      </c>
      <c r="H100" s="17" t="s">
        <v>222</v>
      </c>
      <c r="I100" s="17"/>
    </row>
    <row r="101" spans="1:9" s="5" customFormat="1" ht="76.5" customHeight="1" x14ac:dyDescent="0.15">
      <c r="A101" s="79">
        <v>4.5999999999999996</v>
      </c>
      <c r="B101" s="59" t="s">
        <v>343</v>
      </c>
      <c r="C101" s="98"/>
      <c r="D101" s="118">
        <v>3</v>
      </c>
      <c r="E101" s="106">
        <f t="shared" si="3"/>
        <v>0</v>
      </c>
      <c r="F101" s="59" t="s">
        <v>223</v>
      </c>
      <c r="G101" s="16" t="s">
        <v>164</v>
      </c>
      <c r="H101" s="16" t="s">
        <v>165</v>
      </c>
      <c r="I101" s="16"/>
    </row>
    <row r="102" spans="1:9" s="1" customFormat="1" ht="39.950000000000003" customHeight="1" x14ac:dyDescent="0.15">
      <c r="A102" s="74"/>
      <c r="B102" s="61" t="s">
        <v>20</v>
      </c>
      <c r="C102" s="88"/>
      <c r="D102" s="109"/>
      <c r="E102" s="109">
        <f>SUM(E96:E101)</f>
        <v>0</v>
      </c>
      <c r="F102" s="61" t="s">
        <v>195</v>
      </c>
      <c r="G102" s="18"/>
      <c r="H102" s="18"/>
      <c r="I102" s="18"/>
    </row>
    <row r="103" spans="1:9" s="1" customFormat="1" ht="18.75" x14ac:dyDescent="0.15">
      <c r="A103" s="77"/>
      <c r="B103" s="63"/>
      <c r="C103" s="95"/>
      <c r="D103" s="82"/>
      <c r="E103" s="82"/>
      <c r="F103" s="24"/>
      <c r="G103" s="24"/>
      <c r="H103" s="24"/>
      <c r="I103" s="24"/>
    </row>
    <row r="104" spans="1:9" s="1" customFormat="1" ht="39.950000000000003" customHeight="1" x14ac:dyDescent="0.15">
      <c r="A104" s="85"/>
      <c r="B104" s="12" t="s">
        <v>25</v>
      </c>
      <c r="C104" s="85"/>
      <c r="D104" s="85"/>
      <c r="E104" s="85"/>
      <c r="F104" s="12"/>
      <c r="G104" s="12"/>
      <c r="H104" s="12"/>
      <c r="I104" s="12"/>
    </row>
    <row r="105" spans="1:9" s="1" customFormat="1" ht="112.5" customHeight="1" x14ac:dyDescent="0.15">
      <c r="A105" s="69">
        <v>5.0999999999999996</v>
      </c>
      <c r="B105" s="58" t="s">
        <v>94</v>
      </c>
      <c r="C105" s="91"/>
      <c r="D105" s="119">
        <v>1</v>
      </c>
      <c r="E105" s="106">
        <f t="shared" ref="E105:E114" si="4">IF(C105="x",D105,0)</f>
        <v>0</v>
      </c>
      <c r="F105" s="65" t="s">
        <v>63</v>
      </c>
      <c r="G105" s="32" t="s">
        <v>167</v>
      </c>
      <c r="H105" s="29" t="s">
        <v>365</v>
      </c>
      <c r="I105" s="29"/>
    </row>
    <row r="106" spans="1:9" s="1" customFormat="1" ht="111" customHeight="1" x14ac:dyDescent="0.15">
      <c r="A106" s="80">
        <v>5.2</v>
      </c>
      <c r="B106" s="59" t="s">
        <v>94</v>
      </c>
      <c r="C106" s="92"/>
      <c r="D106" s="114">
        <v>1</v>
      </c>
      <c r="E106" s="106">
        <f t="shared" si="4"/>
        <v>0</v>
      </c>
      <c r="F106" s="60" t="s">
        <v>213</v>
      </c>
      <c r="G106" s="32" t="s">
        <v>168</v>
      </c>
      <c r="H106" s="29" t="s">
        <v>366</v>
      </c>
      <c r="I106" s="14"/>
    </row>
    <row r="107" spans="1:9" s="1" customFormat="1" ht="63.75" customHeight="1" x14ac:dyDescent="0.15">
      <c r="A107" s="80">
        <v>5.3</v>
      </c>
      <c r="B107" s="59" t="s">
        <v>1</v>
      </c>
      <c r="C107" s="92"/>
      <c r="D107" s="114">
        <v>1</v>
      </c>
      <c r="E107" s="106">
        <f t="shared" si="4"/>
        <v>0</v>
      </c>
      <c r="F107" s="60" t="s">
        <v>95</v>
      </c>
      <c r="G107" s="17" t="s">
        <v>169</v>
      </c>
      <c r="H107" s="29" t="s">
        <v>170</v>
      </c>
      <c r="I107" s="14"/>
    </row>
    <row r="108" spans="1:9" s="1" customFormat="1" ht="69" customHeight="1" x14ac:dyDescent="0.15">
      <c r="A108" s="70">
        <v>5.4</v>
      </c>
      <c r="B108" s="59" t="s">
        <v>1</v>
      </c>
      <c r="C108" s="91"/>
      <c r="D108" s="119">
        <v>1</v>
      </c>
      <c r="E108" s="106">
        <f t="shared" si="4"/>
        <v>0</v>
      </c>
      <c r="F108" s="124" t="s">
        <v>78</v>
      </c>
      <c r="G108" s="17" t="s">
        <v>171</v>
      </c>
      <c r="H108" s="29" t="s">
        <v>172</v>
      </c>
      <c r="I108" s="25"/>
    </row>
    <row r="109" spans="1:9" s="1" customFormat="1" ht="129" customHeight="1" x14ac:dyDescent="0.15">
      <c r="A109" s="70">
        <v>5.5</v>
      </c>
      <c r="B109" s="59" t="s">
        <v>1</v>
      </c>
      <c r="C109" s="92"/>
      <c r="D109" s="114">
        <v>1</v>
      </c>
      <c r="E109" s="106">
        <f t="shared" si="4"/>
        <v>0</v>
      </c>
      <c r="F109" s="60" t="s">
        <v>96</v>
      </c>
      <c r="G109" s="17" t="s">
        <v>173</v>
      </c>
      <c r="H109" s="29" t="s">
        <v>174</v>
      </c>
      <c r="I109" s="14"/>
    </row>
    <row r="110" spans="1:9" s="1" customFormat="1" ht="92.25" customHeight="1" x14ac:dyDescent="0.15">
      <c r="A110" s="70">
        <v>5.6</v>
      </c>
      <c r="B110" s="59" t="s">
        <v>1</v>
      </c>
      <c r="C110" s="98"/>
      <c r="D110" s="118">
        <v>3</v>
      </c>
      <c r="E110" s="106">
        <f t="shared" si="4"/>
        <v>0</v>
      </c>
      <c r="F110" s="59" t="s">
        <v>214</v>
      </c>
      <c r="G110" s="17" t="s">
        <v>175</v>
      </c>
      <c r="H110" s="29" t="s">
        <v>176</v>
      </c>
      <c r="I110" s="17"/>
    </row>
    <row r="111" spans="1:9" s="1" customFormat="1" ht="150" customHeight="1" x14ac:dyDescent="0.15">
      <c r="A111" s="80">
        <v>5.7</v>
      </c>
      <c r="B111" s="59" t="s">
        <v>13</v>
      </c>
      <c r="C111" s="92"/>
      <c r="D111" s="114">
        <v>3</v>
      </c>
      <c r="E111" s="106">
        <f t="shared" si="4"/>
        <v>0</v>
      </c>
      <c r="F111" s="60" t="s">
        <v>215</v>
      </c>
      <c r="G111" s="14" t="s">
        <v>270</v>
      </c>
      <c r="H111" s="14" t="s">
        <v>177</v>
      </c>
      <c r="I111" s="14"/>
    </row>
    <row r="112" spans="1:9" s="1" customFormat="1" ht="94.5" customHeight="1" x14ac:dyDescent="0.15">
      <c r="A112" s="70">
        <v>5.8</v>
      </c>
      <c r="B112" s="59" t="s">
        <v>69</v>
      </c>
      <c r="C112" s="92"/>
      <c r="D112" s="114">
        <v>1</v>
      </c>
      <c r="E112" s="106">
        <f t="shared" si="4"/>
        <v>0</v>
      </c>
      <c r="F112" s="60" t="s">
        <v>75</v>
      </c>
      <c r="G112" s="17" t="s">
        <v>89</v>
      </c>
      <c r="H112" s="17" t="s">
        <v>178</v>
      </c>
      <c r="I112" s="17"/>
    </row>
    <row r="113" spans="1:9" s="1" customFormat="1" ht="56.25" customHeight="1" x14ac:dyDescent="0.15">
      <c r="A113" s="70">
        <v>5.9</v>
      </c>
      <c r="B113" s="59" t="s">
        <v>8</v>
      </c>
      <c r="C113" s="92"/>
      <c r="D113" s="114">
        <v>2</v>
      </c>
      <c r="E113" s="106">
        <f t="shared" si="4"/>
        <v>0</v>
      </c>
      <c r="F113" s="60" t="s">
        <v>271</v>
      </c>
      <c r="G113" s="16" t="s">
        <v>90</v>
      </c>
      <c r="H113" s="16" t="s">
        <v>272</v>
      </c>
      <c r="I113" s="16"/>
    </row>
    <row r="114" spans="1:9" s="3" customFormat="1" ht="39.950000000000003" customHeight="1" x14ac:dyDescent="0.15">
      <c r="A114" s="74"/>
      <c r="B114" s="61" t="s">
        <v>25</v>
      </c>
      <c r="C114" s="88"/>
      <c r="D114" s="109"/>
      <c r="E114" s="109">
        <f>SUM(E105:E113)</f>
        <v>0</v>
      </c>
      <c r="F114" s="61" t="s">
        <v>196</v>
      </c>
      <c r="G114" s="18"/>
      <c r="H114" s="18"/>
      <c r="I114" s="18"/>
    </row>
    <row r="115" spans="1:9" s="3" customFormat="1" ht="18.75" x14ac:dyDescent="0.15">
      <c r="A115" s="77"/>
      <c r="B115" s="63"/>
      <c r="C115" s="95"/>
      <c r="D115" s="82"/>
      <c r="E115" s="82"/>
      <c r="F115" s="24"/>
      <c r="G115" s="10"/>
      <c r="H115" s="10"/>
      <c r="I115" s="10"/>
    </row>
    <row r="116" spans="1:9" s="3" customFormat="1" ht="39.950000000000003" customHeight="1" x14ac:dyDescent="0.15">
      <c r="A116" s="85"/>
      <c r="B116" s="57" t="s">
        <v>21</v>
      </c>
      <c r="C116" s="90"/>
      <c r="D116" s="85"/>
      <c r="E116" s="85"/>
      <c r="F116" s="12"/>
      <c r="G116" s="12"/>
      <c r="H116" s="12"/>
      <c r="I116" s="12"/>
    </row>
    <row r="117" spans="1:9" s="3" customFormat="1" ht="74.25" customHeight="1" x14ac:dyDescent="0.15">
      <c r="A117" s="70">
        <v>6.1</v>
      </c>
      <c r="B117" s="59" t="s">
        <v>0</v>
      </c>
      <c r="C117" s="92"/>
      <c r="D117" s="114">
        <v>1</v>
      </c>
      <c r="E117" s="106">
        <f t="shared" ref="E117:E123" si="5">IF(C117="x",D117,0)</f>
        <v>0</v>
      </c>
      <c r="F117" s="60" t="s">
        <v>64</v>
      </c>
      <c r="G117" s="14" t="s">
        <v>383</v>
      </c>
      <c r="H117" s="14" t="s">
        <v>182</v>
      </c>
      <c r="I117" s="14"/>
    </row>
    <row r="118" spans="1:9" s="3" customFormat="1" ht="71.25" customHeight="1" x14ac:dyDescent="0.15">
      <c r="A118" s="70">
        <v>6.2</v>
      </c>
      <c r="B118" s="59" t="s">
        <v>32</v>
      </c>
      <c r="C118" s="92"/>
      <c r="D118" s="114">
        <v>1</v>
      </c>
      <c r="E118" s="106">
        <f t="shared" si="5"/>
        <v>0</v>
      </c>
      <c r="F118" s="60" t="s">
        <v>109</v>
      </c>
      <c r="G118" s="14" t="s">
        <v>183</v>
      </c>
      <c r="H118" s="14" t="s">
        <v>184</v>
      </c>
      <c r="I118" s="14"/>
    </row>
    <row r="119" spans="1:9" s="3" customFormat="1" ht="129" customHeight="1" x14ac:dyDescent="0.15">
      <c r="A119" s="70">
        <v>6.3</v>
      </c>
      <c r="B119" s="59" t="s">
        <v>344</v>
      </c>
      <c r="C119" s="92"/>
      <c r="D119" s="114">
        <v>1</v>
      </c>
      <c r="E119" s="106">
        <f t="shared" si="5"/>
        <v>0</v>
      </c>
      <c r="F119" s="60" t="s">
        <v>273</v>
      </c>
      <c r="G119" s="17" t="s">
        <v>185</v>
      </c>
      <c r="H119" s="14" t="s">
        <v>274</v>
      </c>
      <c r="I119" s="14"/>
    </row>
    <row r="120" spans="1:9" s="3" customFormat="1" ht="93" customHeight="1" x14ac:dyDescent="0.15">
      <c r="A120" s="73">
        <v>6.4</v>
      </c>
      <c r="B120" s="59" t="s">
        <v>345</v>
      </c>
      <c r="C120" s="92"/>
      <c r="D120" s="114">
        <v>1</v>
      </c>
      <c r="E120" s="106">
        <f t="shared" si="5"/>
        <v>0</v>
      </c>
      <c r="F120" s="60" t="s">
        <v>200</v>
      </c>
      <c r="G120" s="14" t="s">
        <v>212</v>
      </c>
      <c r="H120" s="29" t="s">
        <v>201</v>
      </c>
      <c r="I120" s="14"/>
    </row>
    <row r="121" spans="1:9" s="3" customFormat="1" ht="75" customHeight="1" x14ac:dyDescent="0.15">
      <c r="A121" s="73">
        <v>6.5</v>
      </c>
      <c r="B121" s="59" t="s">
        <v>61</v>
      </c>
      <c r="C121" s="92"/>
      <c r="D121" s="114">
        <v>1</v>
      </c>
      <c r="E121" s="106">
        <f t="shared" si="5"/>
        <v>0</v>
      </c>
      <c r="F121" s="60" t="s">
        <v>437</v>
      </c>
      <c r="G121" s="17" t="s">
        <v>210</v>
      </c>
      <c r="H121" s="17" t="s">
        <v>211</v>
      </c>
      <c r="I121" s="14"/>
    </row>
    <row r="122" spans="1:9" s="3" customFormat="1" ht="59.25" customHeight="1" x14ac:dyDescent="0.15">
      <c r="A122" s="81">
        <v>6.6</v>
      </c>
      <c r="B122" s="59" t="s">
        <v>346</v>
      </c>
      <c r="C122" s="92"/>
      <c r="D122" s="114">
        <v>1</v>
      </c>
      <c r="E122" s="106">
        <f t="shared" si="5"/>
        <v>0</v>
      </c>
      <c r="F122" s="60" t="s">
        <v>275</v>
      </c>
      <c r="G122" s="20"/>
      <c r="H122" s="20" t="s">
        <v>276</v>
      </c>
      <c r="I122" s="20"/>
    </row>
    <row r="123" spans="1:9" s="1" customFormat="1" ht="39.950000000000003" customHeight="1" x14ac:dyDescent="0.15">
      <c r="A123" s="74"/>
      <c r="B123" s="61" t="s">
        <v>21</v>
      </c>
      <c r="C123" s="88"/>
      <c r="D123" s="109"/>
      <c r="E123" s="109">
        <f>SUM(E117:E122)</f>
        <v>0</v>
      </c>
      <c r="F123" s="61" t="s">
        <v>197</v>
      </c>
      <c r="G123" s="18"/>
      <c r="H123" s="33"/>
      <c r="I123" s="18"/>
    </row>
    <row r="124" spans="1:9" s="3" customFormat="1" ht="18.75" x14ac:dyDescent="0.15">
      <c r="A124" s="82"/>
      <c r="B124" s="63"/>
      <c r="C124" s="95"/>
      <c r="D124" s="82"/>
      <c r="E124" s="82"/>
      <c r="F124" s="24"/>
      <c r="G124" s="10"/>
      <c r="H124" s="10"/>
      <c r="I124" s="10"/>
    </row>
    <row r="125" spans="1:9" s="3" customFormat="1" ht="39.950000000000003" customHeight="1" x14ac:dyDescent="0.15">
      <c r="A125" s="85"/>
      <c r="B125" s="57" t="s">
        <v>22</v>
      </c>
      <c r="C125" s="90"/>
      <c r="D125" s="85"/>
      <c r="E125" s="85"/>
      <c r="F125" s="12"/>
      <c r="G125" s="12"/>
      <c r="H125" s="12"/>
      <c r="I125" s="12"/>
    </row>
    <row r="126" spans="1:9" s="3" customFormat="1" ht="179.25" customHeight="1" x14ac:dyDescent="0.15">
      <c r="A126" s="69">
        <v>7.1</v>
      </c>
      <c r="B126" s="58" t="s">
        <v>40</v>
      </c>
      <c r="C126" s="91"/>
      <c r="D126" s="119">
        <v>4</v>
      </c>
      <c r="E126" s="106">
        <f t="shared" ref="E126:E130" si="6">IF(C126="x",D126,0)</f>
        <v>0</v>
      </c>
      <c r="F126" s="65" t="s">
        <v>208</v>
      </c>
      <c r="G126" s="14" t="s">
        <v>186</v>
      </c>
      <c r="H126" s="13" t="s">
        <v>209</v>
      </c>
      <c r="I126" s="13"/>
    </row>
    <row r="127" spans="1:9" s="1" customFormat="1" ht="163.5" customHeight="1" x14ac:dyDescent="0.15">
      <c r="A127" s="70">
        <v>7.2</v>
      </c>
      <c r="B127" s="59" t="s">
        <v>57</v>
      </c>
      <c r="C127" s="92"/>
      <c r="D127" s="114">
        <v>1</v>
      </c>
      <c r="E127" s="106">
        <f t="shared" si="6"/>
        <v>0</v>
      </c>
      <c r="F127" s="60" t="s">
        <v>277</v>
      </c>
      <c r="G127" s="14" t="s">
        <v>187</v>
      </c>
      <c r="H127" s="14" t="s">
        <v>278</v>
      </c>
      <c r="I127" s="14"/>
    </row>
    <row r="128" spans="1:9" s="3" customFormat="1" ht="69" customHeight="1" x14ac:dyDescent="0.15">
      <c r="A128" s="69">
        <v>7.3</v>
      </c>
      <c r="B128" s="58" t="s">
        <v>9</v>
      </c>
      <c r="C128" s="91"/>
      <c r="D128" s="119">
        <v>2</v>
      </c>
      <c r="E128" s="106">
        <f t="shared" si="6"/>
        <v>0</v>
      </c>
      <c r="F128" s="65" t="s">
        <v>81</v>
      </c>
      <c r="G128" s="17" t="s">
        <v>188</v>
      </c>
      <c r="H128" s="29" t="s">
        <v>189</v>
      </c>
      <c r="I128" s="13"/>
    </row>
    <row r="129" spans="1:9" s="3" customFormat="1" ht="111" customHeight="1" x14ac:dyDescent="0.15">
      <c r="A129" s="69">
        <v>7.4</v>
      </c>
      <c r="B129" s="58" t="s">
        <v>10</v>
      </c>
      <c r="C129" s="91"/>
      <c r="D129" s="119">
        <v>1</v>
      </c>
      <c r="E129" s="106">
        <f t="shared" si="6"/>
        <v>0</v>
      </c>
      <c r="F129" s="65" t="s">
        <v>207</v>
      </c>
      <c r="G129" s="17" t="s">
        <v>190</v>
      </c>
      <c r="H129" s="29" t="s">
        <v>191</v>
      </c>
      <c r="I129" s="15"/>
    </row>
    <row r="130" spans="1:9" s="3" customFormat="1" ht="39.950000000000003" customHeight="1" x14ac:dyDescent="0.15">
      <c r="A130" s="74"/>
      <c r="B130" s="61" t="s">
        <v>22</v>
      </c>
      <c r="C130" s="88"/>
      <c r="D130" s="109"/>
      <c r="E130" s="109">
        <f>SUM(E126:E129)</f>
        <v>0</v>
      </c>
      <c r="F130" s="61" t="s">
        <v>197</v>
      </c>
      <c r="G130" s="18"/>
      <c r="H130" s="18"/>
      <c r="I130" s="18"/>
    </row>
    <row r="131" spans="1:9" s="3" customFormat="1" ht="18.75" x14ac:dyDescent="0.15">
      <c r="A131" s="82"/>
      <c r="B131" s="63"/>
      <c r="C131" s="95"/>
      <c r="D131" s="82"/>
      <c r="E131" s="82"/>
      <c r="F131" s="24"/>
      <c r="G131" s="10"/>
      <c r="H131" s="10"/>
      <c r="I131" s="10"/>
    </row>
    <row r="132" spans="1:9" s="3" customFormat="1" ht="39.950000000000003" customHeight="1" x14ac:dyDescent="0.15">
      <c r="A132" s="85"/>
      <c r="B132" s="57" t="s">
        <v>23</v>
      </c>
      <c r="C132" s="90"/>
      <c r="D132" s="85"/>
      <c r="E132" s="85"/>
      <c r="F132" s="12"/>
      <c r="G132" s="12"/>
      <c r="H132" s="12"/>
      <c r="I132" s="12"/>
    </row>
    <row r="133" spans="1:9" s="3" customFormat="1" ht="73.5" customHeight="1" x14ac:dyDescent="0.15">
      <c r="A133" s="69">
        <v>8.1</v>
      </c>
      <c r="B133" s="65" t="s">
        <v>15</v>
      </c>
      <c r="C133" s="99"/>
      <c r="D133" s="119" t="s">
        <v>16</v>
      </c>
      <c r="E133" s="119" t="s">
        <v>16</v>
      </c>
      <c r="F133" s="65" t="s">
        <v>97</v>
      </c>
      <c r="G133" s="13" t="s">
        <v>435</v>
      </c>
      <c r="H133" s="13" t="s">
        <v>179</v>
      </c>
      <c r="I133" s="13"/>
    </row>
    <row r="134" spans="1:9" s="3" customFormat="1" ht="91.5" customHeight="1" x14ac:dyDescent="0.15">
      <c r="A134" s="70">
        <v>8.1999999999999993</v>
      </c>
      <c r="B134" s="60" t="s">
        <v>43</v>
      </c>
      <c r="C134" s="100"/>
      <c r="D134" s="114" t="s">
        <v>16</v>
      </c>
      <c r="E134" s="114" t="s">
        <v>16</v>
      </c>
      <c r="F134" s="60" t="s">
        <v>52</v>
      </c>
      <c r="G134" s="14" t="s">
        <v>181</v>
      </c>
      <c r="H134" s="17" t="s">
        <v>180</v>
      </c>
      <c r="I134" s="14"/>
    </row>
    <row r="135" spans="1:9" ht="72" customHeight="1" x14ac:dyDescent="0.15">
      <c r="A135" s="79">
        <v>8.3000000000000007</v>
      </c>
      <c r="B135" s="66" t="s">
        <v>2</v>
      </c>
      <c r="C135" s="101"/>
      <c r="D135" s="120" t="s">
        <v>16</v>
      </c>
      <c r="E135" s="120" t="s">
        <v>16</v>
      </c>
      <c r="F135" s="66" t="s">
        <v>49</v>
      </c>
      <c r="G135" s="40"/>
      <c r="H135" s="40"/>
      <c r="I135" s="40"/>
    </row>
    <row r="136" spans="1:9" ht="18.75" x14ac:dyDescent="0.15">
      <c r="A136" s="82"/>
      <c r="B136" s="24"/>
      <c r="C136" s="102"/>
      <c r="D136" s="121"/>
      <c r="E136" s="121"/>
      <c r="F136" s="24"/>
      <c r="G136" s="10"/>
      <c r="H136" s="10"/>
      <c r="I136" s="10"/>
    </row>
    <row r="137" spans="1:9" ht="39.950000000000003" customHeight="1" x14ac:dyDescent="0.15">
      <c r="A137" s="85"/>
      <c r="B137" s="57" t="s">
        <v>24</v>
      </c>
      <c r="C137" s="90"/>
      <c r="D137" s="85"/>
      <c r="E137" s="85"/>
      <c r="F137" s="26" t="s">
        <v>46</v>
      </c>
      <c r="G137" s="26"/>
      <c r="H137" s="26"/>
      <c r="I137" s="26"/>
    </row>
    <row r="138" spans="1:9" ht="28.35" customHeight="1" x14ac:dyDescent="0.15">
      <c r="A138" s="78"/>
      <c r="B138" s="67"/>
      <c r="C138" s="103"/>
      <c r="D138" s="78"/>
      <c r="E138" s="78"/>
      <c r="F138" s="125"/>
      <c r="G138" s="27"/>
      <c r="H138" s="27"/>
      <c r="I138" s="27"/>
    </row>
    <row r="139" spans="1:9" x14ac:dyDescent="0.15">
      <c r="G139" s="21"/>
      <c r="H139" s="21"/>
      <c r="I139" s="21"/>
    </row>
    <row r="140" spans="1:9" ht="39.950000000000003" customHeight="1" x14ac:dyDescent="0.15">
      <c r="B140" s="43" t="s">
        <v>377</v>
      </c>
      <c r="C140" s="47"/>
      <c r="D140" s="47"/>
      <c r="E140" s="44"/>
      <c r="F140" s="35" t="s">
        <v>438</v>
      </c>
      <c r="G140" s="35" t="s">
        <v>413</v>
      </c>
      <c r="H140" s="21"/>
      <c r="I140" s="21"/>
    </row>
    <row r="141" spans="1:9" ht="39.950000000000003" customHeight="1" x14ac:dyDescent="0.15">
      <c r="B141" s="45" t="s">
        <v>36</v>
      </c>
      <c r="C141" s="48"/>
      <c r="D141" s="48"/>
      <c r="E141" s="46"/>
      <c r="F141" s="36" t="s">
        <v>16</v>
      </c>
      <c r="G141" s="36" t="s">
        <v>16</v>
      </c>
      <c r="H141" s="21"/>
      <c r="I141" s="21"/>
    </row>
    <row r="142" spans="1:9" ht="39.950000000000003" customHeight="1" x14ac:dyDescent="0.15">
      <c r="B142" s="45" t="s">
        <v>367</v>
      </c>
      <c r="C142" s="48"/>
      <c r="D142" s="48"/>
      <c r="E142" s="46"/>
      <c r="F142" s="36">
        <v>10</v>
      </c>
      <c r="G142" s="36">
        <f>E46</f>
        <v>0</v>
      </c>
      <c r="H142" s="21"/>
      <c r="I142" s="21"/>
    </row>
    <row r="143" spans="1:9" ht="39.950000000000003" customHeight="1" x14ac:dyDescent="0.15">
      <c r="B143" s="45" t="s">
        <v>368</v>
      </c>
      <c r="C143" s="48"/>
      <c r="D143" s="48"/>
      <c r="E143" s="46"/>
      <c r="F143" s="36">
        <v>4</v>
      </c>
      <c r="G143" s="36">
        <f>E71</f>
        <v>0</v>
      </c>
      <c r="H143" s="21"/>
      <c r="I143" s="21"/>
    </row>
    <row r="144" spans="1:9" ht="39.950000000000003" customHeight="1" x14ac:dyDescent="0.15">
      <c r="B144" s="45" t="s">
        <v>369</v>
      </c>
      <c r="C144" s="48"/>
      <c r="D144" s="48"/>
      <c r="E144" s="46"/>
      <c r="F144" s="36">
        <v>5</v>
      </c>
      <c r="G144" s="36">
        <f>E93</f>
        <v>0</v>
      </c>
      <c r="H144" s="21"/>
      <c r="I144" s="21"/>
    </row>
    <row r="145" spans="2:9" ht="39.950000000000003" customHeight="1" x14ac:dyDescent="0.15">
      <c r="B145" s="45" t="s">
        <v>370</v>
      </c>
      <c r="C145" s="48"/>
      <c r="D145" s="48"/>
      <c r="E145" s="46"/>
      <c r="F145" s="37">
        <v>3</v>
      </c>
      <c r="G145" s="37">
        <f>E102</f>
        <v>0</v>
      </c>
      <c r="H145" s="21"/>
      <c r="I145" s="21"/>
    </row>
    <row r="146" spans="2:9" ht="39.950000000000003" customHeight="1" x14ac:dyDescent="0.15">
      <c r="B146" s="45" t="s">
        <v>371</v>
      </c>
      <c r="C146" s="48"/>
      <c r="D146" s="48"/>
      <c r="E146" s="46"/>
      <c r="F146" s="37">
        <v>2</v>
      </c>
      <c r="G146" s="37">
        <f>E114</f>
        <v>0</v>
      </c>
      <c r="H146" s="21"/>
      <c r="I146" s="21"/>
    </row>
    <row r="147" spans="2:9" ht="39.950000000000003" customHeight="1" x14ac:dyDescent="0.15">
      <c r="B147" s="45" t="s">
        <v>372</v>
      </c>
      <c r="C147" s="48"/>
      <c r="D147" s="48"/>
      <c r="E147" s="46"/>
      <c r="F147" s="37">
        <v>1</v>
      </c>
      <c r="G147" s="37">
        <f>E123</f>
        <v>0</v>
      </c>
      <c r="H147" s="21"/>
      <c r="I147" s="21"/>
    </row>
    <row r="148" spans="2:9" ht="39.950000000000003" customHeight="1" x14ac:dyDescent="0.15">
      <c r="B148" s="45" t="s">
        <v>373</v>
      </c>
      <c r="C148" s="48"/>
      <c r="D148" s="48"/>
      <c r="E148" s="46"/>
      <c r="F148" s="37">
        <v>1</v>
      </c>
      <c r="G148" s="37">
        <f>E130</f>
        <v>0</v>
      </c>
      <c r="H148" s="21"/>
      <c r="I148" s="21"/>
    </row>
    <row r="149" spans="2:9" ht="39.950000000000003" customHeight="1" x14ac:dyDescent="0.15">
      <c r="B149" s="45" t="s">
        <v>374</v>
      </c>
      <c r="C149" s="48"/>
      <c r="D149" s="48"/>
      <c r="E149" s="46"/>
      <c r="F149" s="37" t="s">
        <v>16</v>
      </c>
      <c r="G149" s="37" t="s">
        <v>16</v>
      </c>
      <c r="H149" s="21"/>
      <c r="I149" s="21"/>
    </row>
    <row r="150" spans="2:9" ht="39.950000000000003" customHeight="1" x14ac:dyDescent="0.15">
      <c r="B150" s="45" t="s">
        <v>375</v>
      </c>
      <c r="C150" s="48"/>
      <c r="D150" s="48"/>
      <c r="E150" s="46"/>
      <c r="F150" s="37" t="s">
        <v>16</v>
      </c>
      <c r="G150" s="37" t="s">
        <v>16</v>
      </c>
      <c r="H150" s="21"/>
      <c r="I150" s="21"/>
    </row>
    <row r="151" spans="2:9" ht="39.950000000000003" customHeight="1" x14ac:dyDescent="0.15">
      <c r="B151" s="27"/>
      <c r="C151" s="78"/>
      <c r="D151" s="78"/>
      <c r="E151" s="78"/>
      <c r="F151" s="27"/>
      <c r="G151" s="38"/>
      <c r="H151" s="21"/>
      <c r="I151" s="21"/>
    </row>
    <row r="152" spans="2:9" ht="39.950000000000003" customHeight="1" x14ac:dyDescent="0.15">
      <c r="B152" s="45" t="s">
        <v>379</v>
      </c>
      <c r="C152" s="48"/>
      <c r="D152" s="48"/>
      <c r="E152" s="46"/>
      <c r="F152" s="37">
        <f>SUM(F142:F148)</f>
        <v>26</v>
      </c>
      <c r="G152" s="37"/>
      <c r="H152" s="21"/>
      <c r="I152" s="21"/>
    </row>
    <row r="153" spans="2:9" ht="39.950000000000003" customHeight="1" x14ac:dyDescent="0.15">
      <c r="B153" s="50" t="s">
        <v>376</v>
      </c>
      <c r="C153" s="51"/>
      <c r="D153" s="51"/>
      <c r="E153" s="52"/>
      <c r="F153" s="39">
        <v>4</v>
      </c>
      <c r="G153" s="39"/>
      <c r="H153" s="21"/>
      <c r="I153" s="21"/>
    </row>
    <row r="154" spans="2:9" ht="39.950000000000003" customHeight="1" x14ac:dyDescent="0.15">
      <c r="B154" s="53" t="s">
        <v>378</v>
      </c>
      <c r="C154" s="54"/>
      <c r="D154" s="54"/>
      <c r="E154" s="55"/>
      <c r="F154" s="35">
        <v>30</v>
      </c>
      <c r="G154" s="35">
        <f>SUM(G142:G148)</f>
        <v>0</v>
      </c>
      <c r="H154" s="21"/>
      <c r="I154" s="21"/>
    </row>
    <row r="155" spans="2:9" x14ac:dyDescent="0.15">
      <c r="G155" s="21"/>
      <c r="H155" s="21"/>
      <c r="I155" s="21"/>
    </row>
    <row r="156" spans="2:9" x14ac:dyDescent="0.15">
      <c r="G156" s="21"/>
      <c r="H156" s="21"/>
      <c r="I156" s="21"/>
    </row>
    <row r="157" spans="2:9" x14ac:dyDescent="0.15">
      <c r="G157" s="21"/>
      <c r="H157" s="21"/>
      <c r="I157" s="21"/>
    </row>
    <row r="158" spans="2:9" x14ac:dyDescent="0.15">
      <c r="G158" s="21"/>
      <c r="H158" s="21"/>
      <c r="I158" s="21"/>
    </row>
    <row r="159" spans="2:9" x14ac:dyDescent="0.15">
      <c r="G159" s="21"/>
      <c r="H159" s="21"/>
      <c r="I159" s="21"/>
    </row>
    <row r="160" spans="2: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row r="2441" spans="7:9" x14ac:dyDescent="0.15">
      <c r="G2441" s="21"/>
      <c r="H2441" s="21"/>
      <c r="I2441" s="21"/>
    </row>
    <row r="2442" spans="7:9" x14ac:dyDescent="0.15">
      <c r="G2442" s="21"/>
      <c r="H2442" s="21"/>
      <c r="I2442" s="21"/>
    </row>
    <row r="2443" spans="7:9" x14ac:dyDescent="0.15">
      <c r="G2443" s="21"/>
      <c r="H2443" s="21"/>
      <c r="I2443" s="21"/>
    </row>
    <row r="2444" spans="7:9" x14ac:dyDescent="0.15">
      <c r="G2444" s="21"/>
      <c r="H2444" s="21"/>
      <c r="I2444" s="21"/>
    </row>
    <row r="2445" spans="7:9" x14ac:dyDescent="0.15">
      <c r="G2445" s="21"/>
      <c r="H2445" s="21"/>
      <c r="I2445" s="21"/>
    </row>
    <row r="2446" spans="7:9" x14ac:dyDescent="0.15">
      <c r="G2446" s="21"/>
      <c r="H2446" s="21"/>
      <c r="I2446" s="21"/>
    </row>
    <row r="2447" spans="7:9" x14ac:dyDescent="0.15">
      <c r="G2447" s="21"/>
      <c r="H2447" s="21"/>
      <c r="I2447" s="21"/>
    </row>
    <row r="2448" spans="7:9" x14ac:dyDescent="0.15">
      <c r="G2448" s="21"/>
      <c r="H2448" s="21"/>
      <c r="I2448" s="21"/>
    </row>
    <row r="2449" spans="7:9" x14ac:dyDescent="0.15">
      <c r="G2449" s="21"/>
      <c r="H2449" s="21"/>
      <c r="I2449" s="21"/>
    </row>
    <row r="2450" spans="7:9" x14ac:dyDescent="0.15">
      <c r="G2450" s="21"/>
      <c r="H2450" s="21"/>
      <c r="I2450" s="21"/>
    </row>
    <row r="2451" spans="7:9" x14ac:dyDescent="0.15">
      <c r="G2451" s="21"/>
      <c r="H2451" s="21"/>
      <c r="I2451" s="21"/>
    </row>
    <row r="2452" spans="7:9" x14ac:dyDescent="0.15">
      <c r="G2452" s="21"/>
      <c r="H2452" s="21"/>
      <c r="I2452" s="21"/>
    </row>
    <row r="2453" spans="7:9" x14ac:dyDescent="0.15">
      <c r="G2453" s="21"/>
      <c r="H2453" s="21"/>
      <c r="I2453" s="21"/>
    </row>
    <row r="2454" spans="7:9" x14ac:dyDescent="0.15">
      <c r="G2454" s="21"/>
      <c r="H2454" s="21"/>
      <c r="I2454" s="21"/>
    </row>
    <row r="2455" spans="7:9" x14ac:dyDescent="0.15">
      <c r="G2455" s="21"/>
      <c r="H2455" s="21"/>
      <c r="I2455" s="21"/>
    </row>
    <row r="2456" spans="7:9" x14ac:dyDescent="0.15">
      <c r="G2456" s="21"/>
      <c r="H2456" s="21"/>
      <c r="I2456" s="21"/>
    </row>
    <row r="2457" spans="7:9" x14ac:dyDescent="0.15">
      <c r="G2457" s="21"/>
      <c r="H2457" s="21"/>
      <c r="I2457" s="21"/>
    </row>
    <row r="2458" spans="7:9" x14ac:dyDescent="0.15">
      <c r="G2458" s="21"/>
      <c r="H2458" s="21"/>
      <c r="I2458" s="21"/>
    </row>
    <row r="2459" spans="7:9" x14ac:dyDescent="0.15">
      <c r="G2459" s="21"/>
      <c r="H2459" s="21"/>
      <c r="I2459" s="21"/>
    </row>
    <row r="2460" spans="7:9" x14ac:dyDescent="0.15">
      <c r="G2460" s="21"/>
      <c r="H2460" s="21"/>
      <c r="I2460" s="21"/>
    </row>
    <row r="2461" spans="7:9" x14ac:dyDescent="0.15">
      <c r="G2461" s="21"/>
      <c r="H2461" s="21"/>
      <c r="I2461" s="21"/>
    </row>
    <row r="2462" spans="7:9" x14ac:dyDescent="0.15">
      <c r="G2462" s="21"/>
      <c r="H2462" s="21"/>
      <c r="I2462" s="21"/>
    </row>
    <row r="2463" spans="7:9" x14ac:dyDescent="0.15">
      <c r="G2463" s="21"/>
      <c r="H2463" s="21"/>
      <c r="I2463" s="21"/>
    </row>
    <row r="2464" spans="7:9" x14ac:dyDescent="0.15">
      <c r="G2464" s="21"/>
      <c r="H2464" s="21"/>
      <c r="I2464" s="21"/>
    </row>
    <row r="2465" spans="7:9" x14ac:dyDescent="0.15">
      <c r="G2465" s="21"/>
      <c r="H2465" s="21"/>
      <c r="I2465" s="21"/>
    </row>
    <row r="2466" spans="7:9" x14ac:dyDescent="0.15">
      <c r="G2466" s="21"/>
      <c r="H2466" s="21"/>
      <c r="I2466" s="21"/>
    </row>
    <row r="2467" spans="7:9" x14ac:dyDescent="0.15">
      <c r="G2467" s="21"/>
      <c r="H2467" s="21"/>
      <c r="I2467" s="21"/>
    </row>
    <row r="2468" spans="7:9" x14ac:dyDescent="0.15">
      <c r="G2468" s="21"/>
      <c r="H2468" s="21"/>
      <c r="I2468" s="21"/>
    </row>
    <row r="2469" spans="7:9" x14ac:dyDescent="0.15">
      <c r="G2469" s="21"/>
      <c r="H2469" s="21"/>
      <c r="I2469" s="21"/>
    </row>
    <row r="2470" spans="7:9" x14ac:dyDescent="0.15">
      <c r="G2470" s="21"/>
      <c r="H2470" s="21"/>
      <c r="I2470" s="21"/>
    </row>
    <row r="2471" spans="7:9" x14ac:dyDescent="0.15">
      <c r="G2471" s="21"/>
      <c r="H2471" s="21"/>
      <c r="I2471" s="21"/>
    </row>
    <row r="2472" spans="7:9" x14ac:dyDescent="0.15">
      <c r="G2472" s="21"/>
      <c r="H2472" s="21"/>
      <c r="I2472" s="21"/>
    </row>
    <row r="2473" spans="7:9" x14ac:dyDescent="0.15">
      <c r="G2473" s="21"/>
      <c r="H2473" s="21"/>
      <c r="I2473" s="21"/>
    </row>
    <row r="2474" spans="7:9" x14ac:dyDescent="0.15">
      <c r="G2474" s="21"/>
      <c r="H2474" s="21"/>
      <c r="I2474" s="21"/>
    </row>
    <row r="2475" spans="7:9" x14ac:dyDescent="0.15">
      <c r="G2475" s="21"/>
      <c r="H2475" s="21"/>
      <c r="I2475" s="21"/>
    </row>
    <row r="2476" spans="7:9" x14ac:dyDescent="0.15">
      <c r="G2476" s="21"/>
      <c r="H2476" s="21"/>
      <c r="I2476" s="21"/>
    </row>
    <row r="2477" spans="7:9" x14ac:dyDescent="0.15">
      <c r="G2477" s="21"/>
      <c r="H2477" s="21"/>
      <c r="I2477" s="21"/>
    </row>
    <row r="2478" spans="7:9" x14ac:dyDescent="0.15">
      <c r="G2478" s="21"/>
      <c r="H2478" s="21"/>
      <c r="I2478" s="21"/>
    </row>
    <row r="2479" spans="7:9" x14ac:dyDescent="0.15">
      <c r="G2479" s="21"/>
      <c r="H2479" s="21"/>
      <c r="I2479" s="21"/>
    </row>
    <row r="2480" spans="7:9" x14ac:dyDescent="0.15">
      <c r="G2480" s="21"/>
      <c r="H2480" s="21"/>
      <c r="I2480" s="21"/>
    </row>
    <row r="2481" spans="7:9" x14ac:dyDescent="0.15">
      <c r="G2481" s="21"/>
      <c r="H2481" s="21"/>
      <c r="I2481" s="21"/>
    </row>
    <row r="2482" spans="7:9" x14ac:dyDescent="0.15">
      <c r="G2482" s="21"/>
      <c r="H2482" s="21"/>
      <c r="I2482" s="21"/>
    </row>
    <row r="2483" spans="7:9" x14ac:dyDescent="0.15">
      <c r="G2483" s="21"/>
      <c r="H2483" s="21"/>
      <c r="I2483" s="21"/>
    </row>
    <row r="2484" spans="7:9" x14ac:dyDescent="0.15">
      <c r="G2484" s="21"/>
      <c r="H2484" s="21"/>
      <c r="I2484" s="21"/>
    </row>
  </sheetData>
  <mergeCells count="15">
    <mergeCell ref="B152:E152"/>
    <mergeCell ref="B153:E153"/>
    <mergeCell ref="B154:E154"/>
    <mergeCell ref="B146:E146"/>
    <mergeCell ref="B147:E147"/>
    <mergeCell ref="B148:E148"/>
    <mergeCell ref="B149:E149"/>
    <mergeCell ref="B150:E150"/>
    <mergeCell ref="B141:E141"/>
    <mergeCell ref="B142:E142"/>
    <mergeCell ref="B143:E143"/>
    <mergeCell ref="B144:E144"/>
    <mergeCell ref="B145:E145"/>
    <mergeCell ref="A1:I1"/>
    <mergeCell ref="B140:E140"/>
  </mergeCells>
  <phoneticPr fontId="10" type="noConversion"/>
  <conditionalFormatting sqref="G142">
    <cfRule type="cellIs" dxfId="13" priority="13" operator="lessThan">
      <formula>10</formula>
    </cfRule>
    <cfRule type="cellIs" dxfId="12" priority="14" operator="greaterThan">
      <formula>9</formula>
    </cfRule>
  </conditionalFormatting>
  <conditionalFormatting sqref="G143">
    <cfRule type="cellIs" dxfId="11" priority="11" operator="lessThan">
      <formula>4</formula>
    </cfRule>
    <cfRule type="cellIs" dxfId="10" priority="12" operator="greaterThan">
      <formula>3</formula>
    </cfRule>
  </conditionalFormatting>
  <conditionalFormatting sqref="G144">
    <cfRule type="cellIs" dxfId="9" priority="9" operator="lessThan">
      <formula>5</formula>
    </cfRule>
    <cfRule type="cellIs" dxfId="8" priority="10" operator="greaterThan">
      <formula>4</formula>
    </cfRule>
  </conditionalFormatting>
  <conditionalFormatting sqref="G145">
    <cfRule type="cellIs" dxfId="7" priority="7" operator="lessThan">
      <formula>3</formula>
    </cfRule>
    <cfRule type="cellIs" dxfId="6" priority="8" operator="greaterThan">
      <formula>2</formula>
    </cfRule>
  </conditionalFormatting>
  <conditionalFormatting sqref="G146">
    <cfRule type="cellIs" dxfId="5" priority="5" operator="lessThan">
      <formula>2</formula>
    </cfRule>
    <cfRule type="cellIs" dxfId="4" priority="6" operator="greaterThan">
      <formula>1</formula>
    </cfRule>
  </conditionalFormatting>
  <conditionalFormatting sqref="G147:G148">
    <cfRule type="cellIs" dxfId="3" priority="3" operator="lessThan">
      <formula>1</formula>
    </cfRule>
    <cfRule type="cellIs" dxfId="2" priority="4" operator="greaterThan">
      <formula>0</formula>
    </cfRule>
  </conditionalFormatting>
  <conditionalFormatting sqref="G154">
    <cfRule type="cellIs" dxfId="0" priority="1" operator="lessThan">
      <formula>30</formula>
    </cfRule>
    <cfRule type="cellIs" dxfId="1" priority="2" operator="greaterThan">
      <formula>29</formula>
    </cfRule>
  </conditionalFormatting>
  <hyperlinks>
    <hyperlink ref="D73" r:id="rId1" display="https://www.fedlex.admin.ch/eli/cc/2013/765/de" xr:uid="{D1417C1A-3F1B-43C2-AC53-0B54A2EC1766}"/>
    <hyperlink ref="D74" r:id="rId2" display="https://www.fedlex.admin.ch/eli/cc/2013/765/de" xr:uid="{3B119817-EEF3-4E12-AA52-1904F0F8C89B}"/>
    <hyperlink ref="D75" r:id="rId3" display="https://www.fedlex.admin.ch/eli/cc/2013/765/de" xr:uid="{75130B0E-13BA-4839-8BB5-357E5A3ABD50}"/>
    <hyperlink ref="D76" r:id="rId4" display="https://www.swissfruit.ch/wp-content/uploads/2023/03/2023-03-21_Formular-Bestaetigung-Ausleihe-NHF_de.pdf" xr:uid="{2554EAF1-43DD-4FD4-B415-B3BF19AA7A6F}"/>
    <hyperlink ref="D85" r:id="rId5" display="https://www.vogelwarte.ch/de/voegel/ratgeber/nisthilfen/" xr:uid="{85832767-5DF4-4842-A568-91900E7B53D5}"/>
    <hyperlink ref="D107" r:id="rId6" display="https://www.swissfruit.ch/wp-content/uploads/2023/03/2023-03-21_Formular-Bestaetigung-Ausleihe-NHF_de.pdf" xr:uid="{EA81F09E-B889-470F-9127-0E0BA6DC8160}"/>
    <hyperlink ref="D132" r:id="rId7" display="https://www.agrimpuls.ch/de/service/downloaden-und-bestellen/arbeitsvertrag-lohnabrechnung" xr:uid="{F09DA428-5AC9-4BB0-9186-115242C8FF3B}"/>
    <hyperlink ref="D26" r:id="rId8" display="https://www.fibl.org/fileadmin/documents/shop/1032-hilfsstoffliste.pdf" xr:uid="{1590A2B8-98AB-4468-B7B4-78E823E330CA}"/>
    <hyperlink ref="D36" r:id="rId9" display="https://www.blv.admin.ch/blv/de/home/zulassung-pflanzenschutzmittel/anwendung-und-vollzug/notfallzulassungen.html" xr:uid="{9CF58D47-6ABA-4756-BD5F-A6072B2B5097}"/>
    <hyperlink ref="B72" r:id="rId10" display="https://www.fedlex.admin.ch/eli/cc/2013/765/de" xr:uid="{0E3B3645-DD17-4350-8CEB-0D1F50882926}"/>
    <hyperlink ref="B103" r:id="rId11" display="https://www.swissfruit.ch/wp-content/uploads/2023/03/2023-03-21_Formular-Bestaetigung-Ausleihe-NHF_de.pdf" xr:uid="{03F5AC57-76F5-4228-8185-2C1E4628570D}"/>
    <hyperlink ref="B129" r:id="rId12" display="https://www.agrimpuls.ch/de/service/downloaden-und-bestellen/arbeitsvertrag-lohnabrechnung" xr:uid="{D220D427-7F9D-4555-8C6B-982DBD792EC1}"/>
    <hyperlink ref="D27" r:id="rId13" display="https://www.fibl.org/fileadmin/documents/shop/1032-hilfsstoffliste.pdf" xr:uid="{484F7FDD-6AB6-4607-B9F3-FDA9C35B74C6}"/>
    <hyperlink ref="D37" r:id="rId14" display="https://www.blv.admin.ch/blv/de/home/zulassung-pflanzenschutzmittel/anwendung-und-vollzug/notfallzulassungen.html" xr:uid="{7D872CC3-1DE6-45A2-8325-6B8CCCFCFE35}"/>
    <hyperlink ref="D28" r:id="rId15" display="https://www.fibl.org/fileadmin/documents/shop/1032-hilfsstoffliste.pdf" xr:uid="{DCD39874-E76D-45F9-B1F2-F864B69B6674}"/>
    <hyperlink ref="D39" r:id="rId16" display="https://www.blv.admin.ch/blv/de/home/zulassung-pflanzenschutzmittel/anwendung-und-vollzug/notfallzulassungen.html" xr:uid="{2E207F93-C240-48C4-A27A-B45805CC46EE}"/>
    <hyperlink ref="B106" r:id="rId17" display="https://www.swissfruit.ch/wp-content/uploads/2023/03/2023-03-21_Formular-Bestaetigung-Ausleihe-NHF_de.pdf" xr:uid="{428BAA38-478C-4EB0-A5D7-B5EB1E2D3988}"/>
    <hyperlink ref="B131" r:id="rId18" display="https://www.agrimpuls.ch/de/service/downloaden-und-bestellen/arbeitsvertrag-lohnabrechnung" xr:uid="{0AE4EFD9-9AD2-43CC-B903-DDB05E2366B3}"/>
    <hyperlink ref="G5" r:id="rId19" display="https://agridea.abacuscity.ch/de/A~3340~1/3~410300~Shop/Publikationen/Pflanzenbau-Umwelt-Natur-Landschaft/Spezialkulturen/Reduktion-der-Drift-und-Abschwemmung-im-Obstbau-und-in-Strauchbeeren/Deutsch/Print-Papier" xr:uid="{6224B990-D0BD-44D5-B99C-B0204A0EB28C}"/>
    <hyperlink ref="G6" r:id="rId20" display="https://agridea.abacuscity.ch/de/A~3340~1/3~410300~Shop/Publikationen/Pflanzenbau-Umwelt-Natur-Landschaft/Spezialkulturen/Reduktion-der-Drift-und-Abschwemmung-im-Obstbau-und-in-Strauchbeeren/Deutsch/Print-Papier" xr:uid="{F8F9F5E0-95A8-4267-8D26-3F16DE86E12B}"/>
    <hyperlink ref="G7" r:id="rId21" display="https://agridea.abacuscity.ch/de/A~3340~1/3~410300~Shop/Publikationen/Pflanzenbau-Umwelt-Natur-Landschaft/Spezialkulturen/Reduktion-der-Drift-und-Abschwemmung-im-Obstbau-und-in-Strauchbeeren/Deutsch/Print-Papier" xr:uid="{6CB6FB55-43C2-48F8-BDBE-BBF97D1BD4D8}"/>
    <hyperlink ref="G22" r:id="rId22" display="https://www.fibl.org/de/shop/1032-hilfsstoffliste" xr:uid="{78B13601-DE67-41F6-A773-5DCBE8FEE1F5}"/>
    <hyperlink ref="G23" r:id="rId23" display="https://www.fibl.org/de/shop/1032-hilfsstoffliste" xr:uid="{92C1D172-CD0A-44AB-A24E-AC617B791C8D}"/>
    <hyperlink ref="G28" r:id="rId24" display="https://www.fibl.org/de/shop/1032-hilfsstoffliste" xr:uid="{00035AE1-2227-4BDD-BA7C-65AA6EA2A2A4}"/>
    <hyperlink ref="G29" r:id="rId25" display="https://www.fibl.org/de/shop/1032-hilfsstoffliste" xr:uid="{BD2F1C02-7EC6-4C03-BE7E-CC2A6F44A077}"/>
    <hyperlink ref="G33:G35" r:id="rId26" display="https://www.fibl.org/de/shop/1032-hilfsstoffliste" xr:uid="{04F2B2F5-221D-4F24-91F0-9163159140CA}"/>
    <hyperlink ref="G30:G32" r:id="rId27" display="https://www.fibl.org/de/shop/1032-hilfsstoffliste" xr:uid="{2EEEFB3C-77F5-4AF8-B386-170D190AF5D9}"/>
    <hyperlink ref="H27" r:id="rId28" display="https://www.fibl.org/de/shop/1032-hilfsstoffliste" xr:uid="{AF95F165-BA78-4096-B11D-44E9A2AD4EC3}"/>
    <hyperlink ref="G36" r:id="rId29" display="https://www.agroscope.admin.ch/agroscope/de/home/themen/pflanzenbau/obstbau/pflanzenschutz-obstbau/pflanzenschutzempfehlungen-und-pflanzenschutzmittel.html" xr:uid="{71E922F4-2195-41A6-B803-96AC50573D14}"/>
    <hyperlink ref="G37" r:id="rId30" display="https://www.agroscope.admin.ch/agroscope/de/home/themen/pflanzenbau/obstbau/pflanzenschutz-obstbau/pflanzenschutzempfehlungen-und-pflanzenschutzmittel.html" xr:uid="{DF7009C8-7C55-41BE-834A-7E79CA877439}"/>
    <hyperlink ref="G38" r:id="rId31" display="https://www.blw.admin.ch/blw/de/home/nachhaltige-produktion/pflanzenschutz/aktionsplan.html" xr:uid="{B465C4F3-7105-49EF-943B-92123D63960D}"/>
    <hyperlink ref="H38" r:id="rId32" display="https://www.blv.admin.ch/blv/de/home/zulassung-pflanzenschutzmittel/anwendung-und-vollzug/notfallzulassungen.html" xr:uid="{DCFC0F18-29D8-4B03-9417-BA4BBD618382}"/>
    <hyperlink ref="G39" r:id="rId33" display="https://www.fibl.org/de/shop/1032-hilfsstoffliste" xr:uid="{2F902800-A41F-4715-B974-877B2C917F3D}"/>
    <hyperlink ref="G40" r:id="rId34" display="https://www.fibl.org/de/shop/1032-hilfsstoffliste" xr:uid="{7D127FA0-DCDB-4301-B922-0DCADCB97473}"/>
    <hyperlink ref="G26" r:id="rId35" display="https://www.agroscope.admin.ch/agroscope/de/home/themen/pflanzenbau/obstbau/pflanzenschutz-obstbau/pflanzenschutzempfehlungen-und-pflanzenschutzmittel.html" xr:uid="{1A17A096-8AD0-4F1D-A2B8-5C6EFB77B4E0}"/>
    <hyperlink ref="G27" r:id="rId36" display="https://www.agroscope.admin.ch/agroscope/de/home/themen/pflanzenbau/obstbau/pflanzenschutz-obstbau/pflanzenschutzempfehlungen-und-pflanzenschutzmittel.html" xr:uid="{7A068D15-F43C-4DCC-951A-96333E70D5A3}"/>
    <hyperlink ref="H26" r:id="rId37" display="https://www.fibl.org/de/shop/1032-hilfsstoffliste" xr:uid="{E50F1F89-CCE9-42E7-8C77-96FC28E36271}"/>
    <hyperlink ref="G65" r:id="rId38" display="https://www.agroscope.admin.ch/agroscope/de/home/themen/pflanzenbau/obstbau/pflanzenschutz-obstbau/pflanzenschutzempfehlungen-und-pflanzenschutzmittel.html" xr:uid="{E6D58FF0-AE90-4A76-B353-3624AFF0618B}"/>
    <hyperlink ref="G66" r:id="rId39" display="https://www.agroscope.admin.ch/agroscope/de/home/themen/pflanzenbau/obstbau/pflanzenschutz-obstbau/pflanzenschutzempfehlungen-und-pflanzenschutzmittel.html" xr:uid="{6A1074A7-4768-4F6F-A76F-AC8EAE32F4B1}"/>
    <hyperlink ref="G74:G76" r:id="rId40" display="https://www.fedlex.admin.ch/eli/cc/2013/765/de" xr:uid="{66F5D337-7CBE-4E35-815C-A87774895997}"/>
    <hyperlink ref="G133" r:id="rId41" display="https://www.agrimpuls.ch/de/service/downloaden-und-bestellen/arbeitsvertrag/" xr:uid="{575FE6CC-AE3A-44E2-822F-89175379E9F4}"/>
  </hyperlinks>
  <pageMargins left="0.70866141732283472" right="0.70866141732283472" top="0.82677165354330717" bottom="0.39370078740157483" header="0.31496062992125984" footer="0.31496062992125984"/>
  <pageSetup paperSize="9" scale="50" fitToWidth="0" fitToHeight="0" orientation="landscape" r:id="rId42"/>
  <headerFooter scaleWithDoc="0" alignWithMargins="0">
    <oddHeader>&amp;L&amp;G&amp;R&amp;G</oddHeader>
    <oddFooter>&amp;L&amp;"Calibri,Standard"Version 27.11.2024&amp;C&amp;"Calibri,Standard"Nachhaltigkeit Früchte (NHF) – Zwetschgen 2025&amp;R&amp;"Calibri,Standard"&amp;P/&amp;N</oddFooter>
  </headerFooter>
  <rowBreaks count="7" manualBreakCount="7">
    <brk id="47" max="16383" man="1"/>
    <brk id="72" max="16383" man="1"/>
    <brk id="94" max="16383" man="1"/>
    <brk id="103" max="16383" man="1"/>
    <brk id="115" max="16383" man="1"/>
    <brk id="124" max="16383" man="1"/>
    <brk id="138" max="16383" man="1"/>
  </rowBreaks>
  <drawing r:id="rId43"/>
  <legacyDrawingHF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3.xml><?xml version="1.0" encoding="utf-8"?>
<ds:datastoreItem xmlns:ds="http://schemas.openxmlformats.org/officeDocument/2006/customXml" ds:itemID="{2400B60E-8FB6-4F2A-98CC-E28387382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2024-11-27T18:31:50Z</cp:lastPrinted>
  <dcterms:created xsi:type="dcterms:W3CDTF">2010-12-05T13:56:13Z</dcterms:created>
  <dcterms:modified xsi:type="dcterms:W3CDTF">2024-11-27T18:35:29Z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